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11\"/>
    </mc:Choice>
  </mc:AlternateContent>
  <xr:revisionPtr revIDLastSave="0" documentId="8_{563D2C16-D03B-4CAF-8572-154D5DFFF04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דוח חודשי " sheetId="2" r:id="rId1"/>
    <sheet name="התפלגות נכסים " sheetId="3" r:id="rId2"/>
    <sheet name="תרשים עוגה" sheetId="4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11" i="3" l="1"/>
  <c r="C3" i="3" l="1"/>
  <c r="C4" i="3"/>
  <c r="C5" i="3"/>
  <c r="C6" i="3"/>
  <c r="C7" i="3"/>
  <c r="C8" i="3"/>
  <c r="C10" i="3" l="1"/>
  <c r="F25" i="4" s="1"/>
  <c r="C12" i="3" l="1"/>
  <c r="B3" i="3"/>
  <c r="B5" i="3"/>
  <c r="B7" i="3"/>
  <c r="B4" i="3"/>
  <c r="B6" i="3"/>
  <c r="B8" i="3"/>
  <c r="B10" i="3" l="1"/>
</calcChain>
</file>

<file path=xl/sharedStrings.xml><?xml version="1.0" encoding="utf-8"?>
<sst xmlns="http://schemas.openxmlformats.org/spreadsheetml/2006/main" count="1556" uniqueCount="714">
  <si>
    <t>סך נכסי הקופה נטו (באלפי ₪):</t>
  </si>
  <si>
    <t xml:space="preserve"> </t>
  </si>
  <si>
    <t>קרן השתלמות למשפטנים- מסלול ללא מניות</t>
  </si>
  <si>
    <t/>
  </si>
  <si>
    <t>סה"כ נכסי הקופה</t>
  </si>
  <si>
    <t>DE1</t>
  </si>
  <si>
    <t>מס שבח</t>
  </si>
  <si>
    <t>מס הכנסה בגין רווחי השקעות של הקופה</t>
  </si>
  <si>
    <t>ריבית פיגורים בגין איחור במשיכת כספים</t>
  </si>
  <si>
    <t>ריבית פיגורים בגין חובות מעבידים</t>
  </si>
  <si>
    <t>ריבית פיגורים בגין איחור בהעברת כספי עמיתים</t>
  </si>
  <si>
    <t>דמי השאלה מהשאלת ניירות ערך</t>
  </si>
  <si>
    <t>הפרשי שער</t>
  </si>
  <si>
    <t>ט.   תקבולים ותשלומים אחרים הנובעים מנכסים</t>
  </si>
  <si>
    <t>עמיתים זכאים בגין שיקים שמועד פירעונם עבר</t>
  </si>
  <si>
    <t>DT369</t>
  </si>
  <si>
    <t>עמיתים זכאים בגין החזרי מס</t>
  </si>
  <si>
    <t>DT353</t>
  </si>
  <si>
    <t>זכאים מס הכנסה</t>
  </si>
  <si>
    <t>DT92</t>
  </si>
  <si>
    <t>זכאים</t>
  </si>
  <si>
    <t>DT55</t>
  </si>
  <si>
    <t>חייבים שונים</t>
  </si>
  <si>
    <t>DT54</t>
  </si>
  <si>
    <t>ח.   חייבים וזכאים שונים</t>
  </si>
  <si>
    <t>רכוש קבוע שאינו בניני משרדים בניכוי פחת נצבר</t>
  </si>
  <si>
    <t>DT62</t>
  </si>
  <si>
    <t>בנייני משרדים שבשימוש  הקופה</t>
  </si>
  <si>
    <t>DT115</t>
  </si>
  <si>
    <t>ז.   רכוש קבוע</t>
  </si>
  <si>
    <t>התחייבות בגין מכירה בחסר של ני"ע סחירים בחו"ל</t>
  </si>
  <si>
    <t>DT117</t>
  </si>
  <si>
    <t>ני"ע סחירים אחרים של מנפיקים זרים בחו"ל</t>
  </si>
  <si>
    <t>DT31</t>
  </si>
  <si>
    <t>ני"ע סחירים אחרים שהנפיקו תאגידים ישראלים בחו"ל</t>
  </si>
  <si>
    <t>DT29</t>
  </si>
  <si>
    <t>בחו"ל</t>
  </si>
  <si>
    <t>התחייבות בגין מכירה בחסר של ני"ע סחירים</t>
  </si>
  <si>
    <t>DT116</t>
  </si>
  <si>
    <t>בישראל</t>
  </si>
  <si>
    <t>ו.   השקעות אחרות</t>
  </si>
  <si>
    <t>זכויות במקרקעין לא מניבים בחו"ל</t>
  </si>
  <si>
    <t>DT114</t>
  </si>
  <si>
    <t>זכויות במקרקעין מניבים בחו"ל</t>
  </si>
  <si>
    <t>DT113</t>
  </si>
  <si>
    <t>זכויות במקרקעין לא מניבים</t>
  </si>
  <si>
    <t>DT112</t>
  </si>
  <si>
    <t>זכויות במקרקעין מניבים</t>
  </si>
  <si>
    <t>DT111</t>
  </si>
  <si>
    <t>ה.   זכויות במקרקעין</t>
  </si>
  <si>
    <t>פיקדונות נקובים במט"ח בדירוג הנמוך מ-  (BBB-) או לא מדורגים בחו"ל</t>
  </si>
  <si>
    <t>DT633</t>
  </si>
  <si>
    <t>פיקדונות נקובים במט"ח בדירוג (BBB:+BBB-) בחו"ל</t>
  </si>
  <si>
    <t>DT632</t>
  </si>
  <si>
    <t>פיקדונות נקובים במט"ח בדירוג (A-) ומעלה בחו"ל</t>
  </si>
  <si>
    <t>DT631</t>
  </si>
  <si>
    <t xml:space="preserve">פיקדונות אחרים בדירוג הנמוך מ- (BBB-) או לא מדורגים </t>
  </si>
  <si>
    <t>DT630</t>
  </si>
  <si>
    <t>פיקדונות צמודי מט"ח בדירוג הנמוך מ- (BBB-) או לא מדורגים לתקופה של מעל שנה</t>
  </si>
  <si>
    <t>DT537</t>
  </si>
  <si>
    <t>פיקדונות נקובים במט"ח בדירוג הנמוך מ- (BBB-) או לא מדורגים לתקופה של מעל שנה</t>
  </si>
  <si>
    <t>DT536</t>
  </si>
  <si>
    <t>פיקדונות לא צמודים בדירוג הנמוך מ- (BBB-) או לא מדורגים לתקופה של מעל שנה</t>
  </si>
  <si>
    <t>DT535</t>
  </si>
  <si>
    <t>פיקדונות צמודי מדד בדירוג הנמוך מ- (BBB-) או לא מדורגים לתקופה של מעל שנה</t>
  </si>
  <si>
    <t>DT534</t>
  </si>
  <si>
    <t>פיקדונות צמודי מט"ח בדירוג הנמוך מ- (BBB-) או לא מדורגים לתקופה של מעל שלושה חודשים ועד שנה</t>
  </si>
  <si>
    <t>DT533</t>
  </si>
  <si>
    <t>פיקדונות נקובים במט"ח בדירוג הנמוך מ- (BBB-) או לא מדורגים לתקופה של מעל שלושה חודשים ועד שנה</t>
  </si>
  <si>
    <t>DT532</t>
  </si>
  <si>
    <t>פיקדונות לא צמודים בדירוג הנמוך מ- (BBB-) או לא מדורגים לתקופה של מעל שלושה חודשים ועד שנה</t>
  </si>
  <si>
    <t>DT531</t>
  </si>
  <si>
    <t>פיקדונות צמודי מדד בדירוג הנמוך מ- (BBB-) או לא מדורגים לתקופה של מעל שלושה חודשים ועד שנה</t>
  </si>
  <si>
    <t>DT530</t>
  </si>
  <si>
    <t xml:space="preserve">פיקדונות אחרים בדירוג (BBB:+A-) </t>
  </si>
  <si>
    <t>DT629</t>
  </si>
  <si>
    <t>פיקדונות צמודי מט"ח בדירוג (BBB:+A-) לתקופה של מעל שנה</t>
  </si>
  <si>
    <t>DT527</t>
  </si>
  <si>
    <t>פיקדונות נקובים במט"ח בדירוג (BBB:+A-) לתקופה של מעל שנה</t>
  </si>
  <si>
    <t>DT526</t>
  </si>
  <si>
    <t>פיקדונות לא צמודים בדירוג (BBB:+A-) לתקופה של מעל שנה</t>
  </si>
  <si>
    <t>DT525</t>
  </si>
  <si>
    <t>פיקדונות צמודי מדד בדירוג (BBB:+A-) לתקופה של מעל שנה</t>
  </si>
  <si>
    <t>DT524</t>
  </si>
  <si>
    <t>פיקדונות צמודי מט"ח בדירוג (BBB:+A-) לתקופה של מעל שלושה חודשים ועד שנה</t>
  </si>
  <si>
    <t>DT523</t>
  </si>
  <si>
    <t>פיקדונות נקובים במט"ח בדירוג (BBB:+A-) לתקופה של מעל שלושה חודשים ועד שנה</t>
  </si>
  <si>
    <t>DT522</t>
  </si>
  <si>
    <t>פיקדונות לא צמודים בדירוג (BBB:+A-) לתקופה של מעל שלושה חודשים ועד שנה</t>
  </si>
  <si>
    <t>DT521</t>
  </si>
  <si>
    <t>פיקדונות צמודי מדד בדירוג (BBB:+A-) לתקופה של מעל שלושה חודשים ועד שנה</t>
  </si>
  <si>
    <t>DT520</t>
  </si>
  <si>
    <t xml:space="preserve">פיקדונות אחרים בדירוג (AA-) ומעלה </t>
  </si>
  <si>
    <t>DT628</t>
  </si>
  <si>
    <t>פיקדונות צמודי מט"ח בדירוג (AA-) ומעלה לתקופה של מעל שנה</t>
  </si>
  <si>
    <t>DT519</t>
  </si>
  <si>
    <t>פיקדונות נקובים במט"ח בדירוג (AA-) ומעלה לתקופה של מעל שנה</t>
  </si>
  <si>
    <t>DT518</t>
  </si>
  <si>
    <t>פיקדונות לא צמודים בדירוג (AA-) ומעלה לתקופה של מעל שנה</t>
  </si>
  <si>
    <t>DT517</t>
  </si>
  <si>
    <t>פיקדונות צמודי מדד בדירוג (AA-) ומעלה לתקופה של מעל שנה</t>
  </si>
  <si>
    <t>DT516</t>
  </si>
  <si>
    <t>פיקדונות צמודי מט"ח בדירוג (AA-) ומעלה לתקופה של מעל שלושה חודשים ועד שנה</t>
  </si>
  <si>
    <t>DT515</t>
  </si>
  <si>
    <t>פיקדונות נקובים במט"ח בדירוג (AA-) ומעלה לתקופה של מעל שלושה חודשים ועד שנה</t>
  </si>
  <si>
    <t>DT514</t>
  </si>
  <si>
    <t>פיקדונות לא צמודים בדירוג (AA-) ומעלה לתקופה של מעל שלושה חודשים ועד שנה</t>
  </si>
  <si>
    <t>DT513</t>
  </si>
  <si>
    <t>פיקדונות צמודי מדד בדירוג (AA-) ומעלה לתקופה של מעל שלושה חודשים ועד שנה</t>
  </si>
  <si>
    <t>DT512</t>
  </si>
  <si>
    <t>ד.   פיקדונות לתקופה העולה על שלושה חודשים</t>
  </si>
  <si>
    <t>הלוואות בחו"ל לא מובטחות</t>
  </si>
  <si>
    <t>DT452</t>
  </si>
  <si>
    <t>הלוואות בחו"ל מובטחות בביטחונות אחרים</t>
  </si>
  <si>
    <t>DT511</t>
  </si>
  <si>
    <t>הלוואות בחו"ל מובטחים בערבות בנקאית</t>
  </si>
  <si>
    <t>DT509</t>
  </si>
  <si>
    <t>או משכנתא ראשונה על זכות במקרקעין או התחייבות לרישום משכנתא שנרשם עליה משכון כדין</t>
  </si>
  <si>
    <t>תיקי משכנתאות בחו"ל או שעומדת כנגדם בכל עת בטוחה מספקת</t>
  </si>
  <si>
    <t>DT508</t>
  </si>
  <si>
    <t>הלוואות לא מובטחות</t>
  </si>
  <si>
    <t>DT577</t>
  </si>
  <si>
    <t xml:space="preserve">הלוואות מובטחות בביטחונות אחרים והלוואות עם ערבות מדינה בדירוג נמוך מ- (BBB-) </t>
  </si>
  <si>
    <t>DT507</t>
  </si>
  <si>
    <t>או לא מדורגות שעומדת כנגדן בטוחה מספקת</t>
  </si>
  <si>
    <t>DT627</t>
  </si>
  <si>
    <t>הלוואות מובטחות בביטחונות אחרים והלוואות עם ערבות מדינה בדירוג (A+:BBB-)</t>
  </si>
  <si>
    <t>DT506</t>
  </si>
  <si>
    <t>הלוואות מובטחות בביטחונות אחרים והלוואות עם ערבות מדינה בדירוג (AA-) ומעלה</t>
  </si>
  <si>
    <t>DT451</t>
  </si>
  <si>
    <t>הלוואות עם ערבות בנקאית בדירוג נמוך מ- (BBB-) או לא מדורג</t>
  </si>
  <si>
    <t>DT505</t>
  </si>
  <si>
    <t>הלוואות עם ערבות בנקאית בדירוג (A+:BBB-)</t>
  </si>
  <si>
    <t>DT504</t>
  </si>
  <si>
    <t>הלוואות עם ערבות בנקאית בדירוג (AA-) ומעלה</t>
  </si>
  <si>
    <t>DT450</t>
  </si>
  <si>
    <t>תיקי משכנתאות בדירוג נמוך מ- (BBB-)</t>
  </si>
  <si>
    <t>DT503</t>
  </si>
  <si>
    <t>תיקי משכנתאות בדירוג (BBB-( ומעלה או שעומדת כנגדם בטוחה מספקת</t>
  </si>
  <si>
    <t>DT502</t>
  </si>
  <si>
    <t>הלוואות לעמיתים</t>
  </si>
  <si>
    <t>DC1</t>
  </si>
  <si>
    <t>ג.   הלוואות</t>
  </si>
  <si>
    <t>שכבת חוב (Equity Tranch) בחו"ל</t>
  </si>
  <si>
    <t>DT677</t>
  </si>
  <si>
    <t>שכבת חוב (Tranch) בדירוג BB+ ומטה בחו"ל</t>
  </si>
  <si>
    <t>DT676</t>
  </si>
  <si>
    <t>שכבת חוב (Tranch) בדירוג BBB- ועד A+ בחו"ל</t>
  </si>
  <si>
    <t>DT675</t>
  </si>
  <si>
    <t>שכבת חוב (Tranch) בדירוג AA- ומעלה בחו"ל</t>
  </si>
  <si>
    <t>DT674</t>
  </si>
  <si>
    <t>מוצרים מאוגחים</t>
  </si>
  <si>
    <t>מוצרים מובנים בחו"ל עם קרן מובטחת ונכס בסיס אחר</t>
  </si>
  <si>
    <t>DT689</t>
  </si>
  <si>
    <t>מוצרים מובנים בחו"ל עם קרן מובטחת ונכס בסיס מדד</t>
  </si>
  <si>
    <t>DT688</t>
  </si>
  <si>
    <t>מוצרים מובנים בחו"ל עם קרן מובטחת ונכס בסיס מטבע</t>
  </si>
  <si>
    <t>DT687</t>
  </si>
  <si>
    <t>מוצרים מובנים בחו"ל עם קרן מובטחת ונכס בסיס ריבית</t>
  </si>
  <si>
    <t>DT686</t>
  </si>
  <si>
    <t>מוצרים מובנים בחו"ל עם קרן מובטחת ונכס בסיס מניות</t>
  </si>
  <si>
    <t>DT685</t>
  </si>
  <si>
    <t>מוצרים מובנים בחו"ל עם קרן מובטחת ונכס בסיס אשראי</t>
  </si>
  <si>
    <t>DT684</t>
  </si>
  <si>
    <t>פיקדונות מובנים</t>
  </si>
  <si>
    <t>מוצרים מובנים בחו"ל עם קרן לא מובטחת ונכס בסיס אחר</t>
  </si>
  <si>
    <t>DT673</t>
  </si>
  <si>
    <t>מוצרים מובנים בחו"ל עם קרן לא מובטחת ונכס בסיס מדד</t>
  </si>
  <si>
    <t>DT672</t>
  </si>
  <si>
    <t>מוצרים מובנים בחו"ל עם קרן לא מובטחת ונכס בסיס מטבע</t>
  </si>
  <si>
    <t>DT671</t>
  </si>
  <si>
    <t>מוצרים מובנים בחו"ל עם קרן לא מובטחת ונכס בסיס ריבית</t>
  </si>
  <si>
    <t>DT670</t>
  </si>
  <si>
    <t>מוצרים מובנים בחו"ל עם קרן לא מובטחת ונכס בסיס מניות</t>
  </si>
  <si>
    <t>DT669</t>
  </si>
  <si>
    <t>מוצרים מובנים בחו"ל עם קרן לא מובטחת ונכס בסיס אשראי</t>
  </si>
  <si>
    <t>DT668</t>
  </si>
  <si>
    <t>קרן לא מובטחת</t>
  </si>
  <si>
    <t>DT667</t>
  </si>
  <si>
    <t>DT666</t>
  </si>
  <si>
    <t>DT665</t>
  </si>
  <si>
    <t>DT664</t>
  </si>
  <si>
    <t>DT663</t>
  </si>
  <si>
    <t>DT662</t>
  </si>
  <si>
    <t>קרן מובטחת</t>
  </si>
  <si>
    <t>ב.   לא סחיר</t>
  </si>
  <si>
    <t>DT748</t>
  </si>
  <si>
    <t>DT747</t>
  </si>
  <si>
    <t>שכבת חוב (Tranch) בדירוג BBB-  ועד A+ בחו"ל</t>
  </si>
  <si>
    <t>DT746</t>
  </si>
  <si>
    <t>שכבת חוב (Tranch) בדירוג AA - ומעלה בחו"ל</t>
  </si>
  <si>
    <t>DT745</t>
  </si>
  <si>
    <t>DT744</t>
  </si>
  <si>
    <t>DT743</t>
  </si>
  <si>
    <t>DT742</t>
  </si>
  <si>
    <t>DT741</t>
  </si>
  <si>
    <t>DT740</t>
  </si>
  <si>
    <t>DT739</t>
  </si>
  <si>
    <t>DT738</t>
  </si>
  <si>
    <t>DT737</t>
  </si>
  <si>
    <t>DT736</t>
  </si>
  <si>
    <t>DT735</t>
  </si>
  <si>
    <t>DT734</t>
  </si>
  <si>
    <t>DT733</t>
  </si>
  <si>
    <t>DT732</t>
  </si>
  <si>
    <t>DT731</t>
  </si>
  <si>
    <t>DT730</t>
  </si>
  <si>
    <t>DT729</t>
  </si>
  <si>
    <t>DT728</t>
  </si>
  <si>
    <t>DT727</t>
  </si>
  <si>
    <t>א.   סחיר</t>
  </si>
  <si>
    <t>שכבת חוב (Equity Tranch)  בישראל</t>
  </si>
  <si>
    <t>DT661</t>
  </si>
  <si>
    <t>שכבת חוב (Tranch) בדירוג BB- ומטה בישראל</t>
  </si>
  <si>
    <t>DT660</t>
  </si>
  <si>
    <t>שכבת חוב (Tranch) בדירוג BBB-  ועד A+ בישראל</t>
  </si>
  <si>
    <t>DT659</t>
  </si>
  <si>
    <t>שכבת חוב (Tranch) בדירוג AA - ומעלה בישראל</t>
  </si>
  <si>
    <t>DT658</t>
  </si>
  <si>
    <t>מוצרים מובנים בישראל עם קרן מובטחת ונכס בסיס אחר</t>
  </si>
  <si>
    <t>DT683</t>
  </si>
  <si>
    <t>מוצרים מובנים בישראל עם קרן מובטחת ונכס בסיס מדד</t>
  </si>
  <si>
    <t>DT682</t>
  </si>
  <si>
    <t>מוצרים מובנים בישראל עם קרן מובטחת ונכס בסיס מטבע</t>
  </si>
  <si>
    <t>DT681</t>
  </si>
  <si>
    <t>מוצרים מובנים בישראל עם קרן מובטחת ונכס בסיס ריבית</t>
  </si>
  <si>
    <t>DT680</t>
  </si>
  <si>
    <t>מוצרים מובנים בישראל עם קרן מובטחת ונכס בסיס מניות</t>
  </si>
  <si>
    <t>DT679</t>
  </si>
  <si>
    <t>מוצרים מובנים בישראל עם קרן מובטחת ונכס בסיס אשראי</t>
  </si>
  <si>
    <t>DT678</t>
  </si>
  <si>
    <t>מוצרים מובנים בישראל עם קרן לא מובטחת ונכס בסיס אחר</t>
  </si>
  <si>
    <t>DT657</t>
  </si>
  <si>
    <t>מוצרים מובנים בישראל עם קרן לא מובטחת ונכס בסיס מדד</t>
  </si>
  <si>
    <t>DT656</t>
  </si>
  <si>
    <t>מוצרים מובנים בישראל עם קרן לא מובטחת ונכס בסיס מטבע</t>
  </si>
  <si>
    <t>DT655</t>
  </si>
  <si>
    <t>מוצרים מובנים בישראל עם קרן לא מובטחת ונכס בסיס ריבית</t>
  </si>
  <si>
    <t>DT654</t>
  </si>
  <si>
    <t>מוצרים מובנים בישראל עם קרן לא מובטחת ונכס בסיס מניות</t>
  </si>
  <si>
    <t>DT653</t>
  </si>
  <si>
    <t>מוצרים מובנים בישראל עם קרן לא מובטחת ונכס בסיס אשראי</t>
  </si>
  <si>
    <t>DT652</t>
  </si>
  <si>
    <t>DT651</t>
  </si>
  <si>
    <t>DT650</t>
  </si>
  <si>
    <t>DT649</t>
  </si>
  <si>
    <t>DT648</t>
  </si>
  <si>
    <t>DT647</t>
  </si>
  <si>
    <t>DT646</t>
  </si>
  <si>
    <t>שכבת חוב (Equity Tranch) בישראל</t>
  </si>
  <si>
    <t>DT726</t>
  </si>
  <si>
    <t>שכבת חוב (Tranch) בדירוג BB+ ומטה בישראל</t>
  </si>
  <si>
    <t>DT725</t>
  </si>
  <si>
    <t>שכבת חוב (Tranch) בדירוג BBB- ועד A+ בישראל</t>
  </si>
  <si>
    <t>DT724</t>
  </si>
  <si>
    <t>שכבת חוב (Tranch) בדירוג AA- ומעלה בישראל</t>
  </si>
  <si>
    <t>DT723</t>
  </si>
  <si>
    <t>DT722</t>
  </si>
  <si>
    <t>DT721</t>
  </si>
  <si>
    <t>DT720</t>
  </si>
  <si>
    <t>DT719</t>
  </si>
  <si>
    <t>DT718</t>
  </si>
  <si>
    <t>DT717</t>
  </si>
  <si>
    <t>DT716</t>
  </si>
  <si>
    <t>DT715</t>
  </si>
  <si>
    <t>DT714</t>
  </si>
  <si>
    <t>DT713</t>
  </si>
  <si>
    <t>DT712</t>
  </si>
  <si>
    <t>DT711</t>
  </si>
  <si>
    <t>DT710</t>
  </si>
  <si>
    <t>DT709</t>
  </si>
  <si>
    <t>DT708</t>
  </si>
  <si>
    <t>DT707</t>
  </si>
  <si>
    <t>DT706</t>
  </si>
  <si>
    <t>DT705</t>
  </si>
  <si>
    <t xml:space="preserve"> .11 </t>
  </si>
  <si>
    <t>מוצרים מובנים</t>
  </si>
  <si>
    <t>אופציות על מדדים/נכסים אחרים (SHORT) בחו"ל לא סחירות</t>
  </si>
  <si>
    <t>DT485</t>
  </si>
  <si>
    <t>אופציות על סחורות (SHORT) בחו"ל לא סחירות</t>
  </si>
  <si>
    <t>DT484</t>
  </si>
  <si>
    <t>אופציות על ריבית (SHORT) בחו"ל לא סחירות</t>
  </si>
  <si>
    <t>DT483</t>
  </si>
  <si>
    <t>אופציות על מטבע (SHORT) בחו"ל לא סחירות</t>
  </si>
  <si>
    <t>DT482</t>
  </si>
  <si>
    <t>אופציות על מדדים כולל מניות (SHORT) בחו"ל לא סחירות</t>
  </si>
  <si>
    <t>DT481</t>
  </si>
  <si>
    <t>אופציות על מדדים/נעכסים אחרים (LONG) בחו"ל לא סחירות</t>
  </si>
  <si>
    <t>DT480</t>
  </si>
  <si>
    <t>אופציות על סחורות (LONG) בחו"ל לא סחירות</t>
  </si>
  <si>
    <t>DT479</t>
  </si>
  <si>
    <t>אופציות על ריבית (LONG) בחו"ל לא סחירות</t>
  </si>
  <si>
    <t>DT478</t>
  </si>
  <si>
    <t>אופציות על מטבע (LONG) בחו"ל לא סחירות</t>
  </si>
  <si>
    <t>DT477</t>
  </si>
  <si>
    <t>אופציות על מדדים כולל מניות (LONG) בחו"ל לא סחירות</t>
  </si>
  <si>
    <t>DT476</t>
  </si>
  <si>
    <t>אופציות על מדדים/נכסים אחרים (SHORT) בחו"ל סחירות</t>
  </si>
  <si>
    <t>DT475</t>
  </si>
  <si>
    <t>אופציות על סחורות (SHORT) בחו"ל סחירות</t>
  </si>
  <si>
    <t>DT220</t>
  </si>
  <si>
    <t>אופציות על ריבית (SHORT) בחו"ל סחירות</t>
  </si>
  <si>
    <t>DT219</t>
  </si>
  <si>
    <t>אופציות על מטבע (SHORT) בחו"ל סחירות</t>
  </si>
  <si>
    <t>DT218</t>
  </si>
  <si>
    <t>אופציות על מדדים כולל מניות (SHORT) בחו"ל סחירות</t>
  </si>
  <si>
    <t>DT217</t>
  </si>
  <si>
    <t>אופציות על מדדים/נכסים אחרים (LONG) בחו"ל סחירות</t>
  </si>
  <si>
    <t>DT474</t>
  </si>
  <si>
    <t>אופציות על סחורות (LONG) בחו"ל סחירות</t>
  </si>
  <si>
    <t>DT216</t>
  </si>
  <si>
    <t>אופציות על ריבית (LONG) בחו"ל סחירות</t>
  </si>
  <si>
    <t>DT215</t>
  </si>
  <si>
    <t>אופציות על מטבע (LONG) בחו"ל סחירות</t>
  </si>
  <si>
    <t>DT214</t>
  </si>
  <si>
    <t>אופציות על מדדים כולל מניות (LONG) בחו"ל סחירות</t>
  </si>
  <si>
    <t>DT213</t>
  </si>
  <si>
    <t>אופציות אחרות (SHORT) לא סחירות</t>
  </si>
  <si>
    <t>DT348</t>
  </si>
  <si>
    <t>אופציות על ריבית (SHORT) לא סחירות</t>
  </si>
  <si>
    <t>DT473</t>
  </si>
  <si>
    <t>אופציות מט"ח/מט"ח (SHORT) לא סחירות</t>
  </si>
  <si>
    <t>DT626</t>
  </si>
  <si>
    <t>אופציות ש"ח/מט"ח (SHORT) לא סחירות</t>
  </si>
  <si>
    <t>DT347</t>
  </si>
  <si>
    <t>אופציות על מדדים כולל מניות (SHORT) לא סחירות</t>
  </si>
  <si>
    <t>DT472</t>
  </si>
  <si>
    <t>אופציות אחרות (LONG) לא סחירות</t>
  </si>
  <si>
    <t>DT346</t>
  </si>
  <si>
    <t>אופציות על ריבית (LONG) לא סחירות</t>
  </si>
  <si>
    <t>DT471</t>
  </si>
  <si>
    <t>אופציות מט"ח/מט"ח (LONG) לא סחירות</t>
  </si>
  <si>
    <t>DT625</t>
  </si>
  <si>
    <t>אופציות ש"ח/מט"ח (LONG) לא סחירות</t>
  </si>
  <si>
    <t>DT345</t>
  </si>
  <si>
    <t>אופציות על מדדים כולל מניות (LONG) לא סחירות</t>
  </si>
  <si>
    <t>DT470</t>
  </si>
  <si>
    <t>אופציות על מדדים/נכסים אחרים (SHORT) סחירות</t>
  </si>
  <si>
    <t>DT210</t>
  </si>
  <si>
    <t>אופציות על ריבית (SHORT) סחירות</t>
  </si>
  <si>
    <t>DT209</t>
  </si>
  <si>
    <t>אופציות על ש"ח/מט"ח (SHORT) סחירות</t>
  </si>
  <si>
    <t>DT208</t>
  </si>
  <si>
    <t>אופציות על מדדים כולל מניות (SHORT) סחירות</t>
  </si>
  <si>
    <t>DT469</t>
  </si>
  <si>
    <t>אופציות על מדדים/נכסים אחרים (LONG) סחירות</t>
  </si>
  <si>
    <t>DT177</t>
  </si>
  <si>
    <t>אופציות על ריבית (LONG) סחירות</t>
  </si>
  <si>
    <t>DT176</t>
  </si>
  <si>
    <t>אופציות על ש"ח/מט"ח (LONG) סחירות</t>
  </si>
  <si>
    <t>DT175</t>
  </si>
  <si>
    <t>אופציות על מדדים כולל מניות (LONG) סחירות</t>
  </si>
  <si>
    <t>DT468</t>
  </si>
  <si>
    <t xml:space="preserve"> .10 </t>
  </si>
  <si>
    <t>אופציות</t>
  </si>
  <si>
    <t>חוזים עתידיים אחרים (FORWARDSWAP) בחו"ל לא סחירים</t>
  </si>
  <si>
    <t>DT449</t>
  </si>
  <si>
    <t>חוזים עתידיים על ריבית (FORWARDSWAP) בחו"ל לא סחירים</t>
  </si>
  <si>
    <t>DT448</t>
  </si>
  <si>
    <t>חוזים עתידיים על מטבע (FORWARDSWAP) בחו"ל לא סחירים</t>
  </si>
  <si>
    <t>DT447</t>
  </si>
  <si>
    <t>חוזים עתידיים על מדדים כולל מניות (FORWARDSWAP) בחו"ל לא סחירים</t>
  </si>
  <si>
    <t>DT446</t>
  </si>
  <si>
    <t>חוזים עתידיים סחירים - FUTURES בחו"ל</t>
  </si>
  <si>
    <t>DT212</t>
  </si>
  <si>
    <t>חוזים עתידיים אחרים (FORWARDSWAP) לא סחירים</t>
  </si>
  <si>
    <t>DT445</t>
  </si>
  <si>
    <t>חוזים עתידיים על ריבית (FORWARDSWAP) לא סחירים</t>
  </si>
  <si>
    <t>DT444</t>
  </si>
  <si>
    <t>חוזים עתידיים על מט"ח/מט"ח (FORWARDSWAP) לא סחירים</t>
  </si>
  <si>
    <t>DT443</t>
  </si>
  <si>
    <t>חוזים עתידיים על ש"ח/מט"ח (FORWARDSWAP) לא סחירים</t>
  </si>
  <si>
    <t>DT442</t>
  </si>
  <si>
    <t>חוזים עתידיים על מדדים כולל מניות (FORWARDSWAP) לא סחירים</t>
  </si>
  <si>
    <t>DT441</t>
  </si>
  <si>
    <t>חוזים עתידיים סחירים - FUTURES</t>
  </si>
  <si>
    <t>DT749</t>
  </si>
  <si>
    <t xml:space="preserve"> .9 </t>
  </si>
  <si>
    <t>חוזים עתידיים</t>
  </si>
  <si>
    <t>כתבי אופציה לא סחירים בחו"ל</t>
  </si>
  <si>
    <t>DT440</t>
  </si>
  <si>
    <t>כתבי אופציה סחירים בחו"ל</t>
  </si>
  <si>
    <t>DT211</t>
  </si>
  <si>
    <t>כתבי אופציה לא סחירים</t>
  </si>
  <si>
    <t>DT439</t>
  </si>
  <si>
    <t>כתבי אופציה סחירים</t>
  </si>
  <si>
    <t>DB5</t>
  </si>
  <si>
    <t xml:space="preserve"> .8 </t>
  </si>
  <si>
    <t>כתבי אופציה (WARRANTS)</t>
  </si>
  <si>
    <t>קרנות השקעה אחרות בחו"ל</t>
  </si>
  <si>
    <t>DT88</t>
  </si>
  <si>
    <t>קרנות נדל"ן בחו"ל</t>
  </si>
  <si>
    <t>DT226</t>
  </si>
  <si>
    <t>קרנות גידור בחו"ל</t>
  </si>
  <si>
    <t>DT467</t>
  </si>
  <si>
    <t>קרנות הון סיכון בחו"ל</t>
  </si>
  <si>
    <t>DT89</t>
  </si>
  <si>
    <t>קרנות השקעה אחרות</t>
  </si>
  <si>
    <t>DT52</t>
  </si>
  <si>
    <t>קרנות נדל"ן</t>
  </si>
  <si>
    <t>DT225</t>
  </si>
  <si>
    <t>קרנות גידור</t>
  </si>
  <si>
    <t>DT466</t>
  </si>
  <si>
    <t>קרנות הון סיכון</t>
  </si>
  <si>
    <t>DT53</t>
  </si>
  <si>
    <t xml:space="preserve"> .7 </t>
  </si>
  <si>
    <t>קרנות השקעה</t>
  </si>
  <si>
    <t>תעודות השתתפות בקרנות נמאמנות - אחר</t>
  </si>
  <si>
    <t>DT704</t>
  </si>
  <si>
    <t>תעודות השתתפות בקרנות נאמנות - מניות</t>
  </si>
  <si>
    <t>DT703</t>
  </si>
  <si>
    <t>תעודות השתתפות בקרנות נאמנות - אג"ח ממשלתי</t>
  </si>
  <si>
    <t>DT702</t>
  </si>
  <si>
    <t>תעודות השתתפות בקרנות נאמנות - אג"ח קונצרני</t>
  </si>
  <si>
    <t>DT701</t>
  </si>
  <si>
    <t>תעודות השתתפות בקרן נאמנות</t>
  </si>
  <si>
    <t>DB10</t>
  </si>
  <si>
    <t xml:space="preserve"> .6 </t>
  </si>
  <si>
    <t>תעודות השתתפות בקרנות נאמנות</t>
  </si>
  <si>
    <t>השקעה בקרנות סל אחרות בחו"ל</t>
  </si>
  <si>
    <t>DT624</t>
  </si>
  <si>
    <t>השקעה בקרנות סל בחסר בחו"ל</t>
  </si>
  <si>
    <t>DT407</t>
  </si>
  <si>
    <t>השקעה בקרנות סל שנסחרות בחו"ל שמחקות מדדי אג"ח</t>
  </si>
  <si>
    <t>DT367</t>
  </si>
  <si>
    <t>השקעה בקרנות סל שנסחרות בחו"ל שמחקות מדדי מניות</t>
  </si>
  <si>
    <t>DT366</t>
  </si>
  <si>
    <t>נסחרות בחו"ל</t>
  </si>
  <si>
    <t>השקעה בקרנות סל אחרות בארץ</t>
  </si>
  <si>
    <t>DT623</t>
  </si>
  <si>
    <t>השקעה בקרנות סל בחסר בארץ</t>
  </si>
  <si>
    <t>DT406</t>
  </si>
  <si>
    <t>השקעה בקרנות סל שמחקות מדדי אג"ח בחו"ל</t>
  </si>
  <si>
    <t>DT363</t>
  </si>
  <si>
    <t>השקעה בקרנות סל שמחקות מדדי אג"ח בארץ</t>
  </si>
  <si>
    <t>DT362</t>
  </si>
  <si>
    <t>השקעה בקרנות סל שמחקות מדדי מניות בחו"ל</t>
  </si>
  <si>
    <t>DT361</t>
  </si>
  <si>
    <t>השקעה בקרנות סל שמחקות מדדי מניות בארץ</t>
  </si>
  <si>
    <t>DT360</t>
  </si>
  <si>
    <t>נסחרות בישראל</t>
  </si>
  <si>
    <t xml:space="preserve"> .5 </t>
  </si>
  <si>
    <t>השקעה בקרנות סל</t>
  </si>
  <si>
    <t>מניות לא סחירות של חברות זרות בחו"ל</t>
  </si>
  <si>
    <t>DT83</t>
  </si>
  <si>
    <t>מניות לא סחירות של חברות ישראליות שנסחרות בחו"ל</t>
  </si>
  <si>
    <t>DT622</t>
  </si>
  <si>
    <t xml:space="preserve">   ב.   לא סחיר</t>
  </si>
  <si>
    <t>מניות סחירות של תאגיד תושב חוץ בשיעור החזקה של 10% ומעלה בחו"ל</t>
  </si>
  <si>
    <t>DT81</t>
  </si>
  <si>
    <t>מניות סחירות של תאגיד תושב חוץ בשיעור החזקה של עד 10% בחו"ל</t>
  </si>
  <si>
    <t>DT30</t>
  </si>
  <si>
    <t>מניות של חברות ישראליות שנסחרות בחו"ל</t>
  </si>
  <si>
    <t>DT28</t>
  </si>
  <si>
    <t xml:space="preserve">    א.   סחיר</t>
  </si>
  <si>
    <t xml:space="preserve">  בחו"ל </t>
  </si>
  <si>
    <t>מניות לא סחירות</t>
  </si>
  <si>
    <t>DC9</t>
  </si>
  <si>
    <t xml:space="preserve">    ב.   לא סחיר</t>
  </si>
  <si>
    <t>אופציות 001 SHORT - CALL</t>
  </si>
  <si>
    <t>DT205</t>
  </si>
  <si>
    <t>אופציות 001 LONG - CALL</t>
  </si>
  <si>
    <t>DT172</t>
  </si>
  <si>
    <t>מניות זרות הנסחרות בארץ</t>
  </si>
  <si>
    <t>DT405</t>
  </si>
  <si>
    <t>מניות היתר</t>
  </si>
  <si>
    <t>DT404</t>
  </si>
  <si>
    <t>מניות השייכות למדד ת"א 75</t>
  </si>
  <si>
    <t>DT403</t>
  </si>
  <si>
    <t>מניות השייכות למדד ת"א 25</t>
  </si>
  <si>
    <t>DT402</t>
  </si>
  <si>
    <t xml:space="preserve">   א.   סחיר</t>
  </si>
  <si>
    <t xml:space="preserve">      בישראל</t>
  </si>
  <si>
    <t xml:space="preserve"> .4 </t>
  </si>
  <si>
    <t>מניות</t>
  </si>
  <si>
    <t>או לא מדורגת</t>
  </si>
  <si>
    <t>אגרות חוב לא סחירות שהנפיקו חברות זרות בחו"ל בדירוג הנמוך מ- (BBB-)</t>
  </si>
  <si>
    <t>DT465</t>
  </si>
  <si>
    <t>או לא מדורגת שעומדת כנגדן בטוחה מספקת</t>
  </si>
  <si>
    <t>DT559</t>
  </si>
  <si>
    <t>אגרות חוב לא סחירות שהנפיקו חברות זרות בחו"ל בדירוג (BBB+:BBB-)</t>
  </si>
  <si>
    <t>DT464</t>
  </si>
  <si>
    <t>אגרות חוב לא סחירות שהנפיקו חברות זרות בחו"ל בדירוג (A-) ומעלה</t>
  </si>
  <si>
    <t>DT463</t>
  </si>
  <si>
    <t>או לא מדורגות</t>
  </si>
  <si>
    <t>אגרות חוב לא סחירות שהנפיקו חברות ישראליות בחו"ל בדירוג הנמוך מ- (BBB-)</t>
  </si>
  <si>
    <t>DT462</t>
  </si>
  <si>
    <t>(BBB-) או לא מדורגת שעומדת כנגדן בטוחה מספקת</t>
  </si>
  <si>
    <t>אגרות חוב לא סחירות שהנפיקו חברות ישראליות בחו"ל בדירוג הנמוך מ-</t>
  </si>
  <si>
    <t>DT558</t>
  </si>
  <si>
    <t>אגרות חוב לא סחירות שהנפיקו חברות ישראליות בחו"ל בדירוג (BBB+:BBB-)</t>
  </si>
  <si>
    <t>DT461</t>
  </si>
  <si>
    <t>אגרות חוב לא סחירות שהנפיקו חברות ישראליות בחו"ל בדירוג (A-) ומעלה</t>
  </si>
  <si>
    <t>DT460</t>
  </si>
  <si>
    <t xml:space="preserve">     ב.   לא סחיר</t>
  </si>
  <si>
    <t>אגרות חוב סחירות שהנפיקו  חברות זרות בחו"ל בדירוג הנמוך מ- (BBB-)</t>
  </si>
  <si>
    <t>DT459</t>
  </si>
  <si>
    <t>אגרות חוב סחירות שהנפיקו  חברות זרות בחו"ל בדירוג (BBB+:BBB-)</t>
  </si>
  <si>
    <t>DT458</t>
  </si>
  <si>
    <t>אגרות חוב סחירות שהנפיקו  חברות זרות בחו"ל בדירוג (A-) ומעלה</t>
  </si>
  <si>
    <t>DT457</t>
  </si>
  <si>
    <t>אגרות חוב סחירות שהנפיקו  חברות ישראליות בחו"ל בדירוג הנמוך מ- (BBB-)</t>
  </si>
  <si>
    <t>DT456</t>
  </si>
  <si>
    <t>אגרות חוב סחירות שהנפיקו  חברות ישראליות בחו"ל בדירוג (BBB+:BBB-)</t>
  </si>
  <si>
    <t>DT455</t>
  </si>
  <si>
    <t>אגרות חוב סחירות שהנפיקו  חברות ישראליות בחו"ל בדירוג (A-) ומעלה</t>
  </si>
  <si>
    <t>DT454</t>
  </si>
  <si>
    <t>א. סחיר</t>
  </si>
  <si>
    <t>אגרות חוב קונצרניות לא סחירות אחרות בדירוג הנמוך מ- (BBB-) או לא מדורגות</t>
  </si>
  <si>
    <t>DT621</t>
  </si>
  <si>
    <t>אגרות חוב קונצרניות לא סחירות צמודות מט"ח בדירוג הנמוך מ- (BBB-) או לא מדורגות</t>
  </si>
  <si>
    <t>DT338</t>
  </si>
  <si>
    <t>אגרות חוב קונצרניות לא סחירות לא צמודות בדירוג הנמוך מ- (BBB-) או לא מדורגות</t>
  </si>
  <si>
    <t>DT339</t>
  </si>
  <si>
    <t>אגרות חוב קונצרניות לא סחירות צמודות מדד בדירוג הנמוך מ- (BBB-) או לא מדורגות</t>
  </si>
  <si>
    <t>DT337</t>
  </si>
  <si>
    <t>לא מדורגת שעומדת כנגדן בטוחה מספקת</t>
  </si>
  <si>
    <t>אגרות חוב קונצרניות לא סחירות אחרות בדירוג הנמוך מ (BBB-) או</t>
  </si>
  <si>
    <t>DT620</t>
  </si>
  <si>
    <t>אגרות חוב קונצרניות לא סחירות צמודות מט"ח בדירוג הנמוך מ (BBB-) או</t>
  </si>
  <si>
    <t>DT554</t>
  </si>
  <si>
    <t>אגרות חוב קונצרניות לא סחירות לא צמודות בדירוג הנמוך מ (BBB-) או</t>
  </si>
  <si>
    <t>DT555</t>
  </si>
  <si>
    <t>אגרות חוב קונצרניות לא סחירות צמודוצ מדד בדירוג הנמוך מ (BBB-) או</t>
  </si>
  <si>
    <t>DT553</t>
  </si>
  <si>
    <t>אגרות חוב קונצרניות לא סחירות אחרות בדירוג (A+:BBB-)</t>
  </si>
  <si>
    <t>DT619</t>
  </si>
  <si>
    <t>אגרות חוב קונצרניות לא סחירות צמודות מט"ח בדירוג (A+:BBB-)</t>
  </si>
  <si>
    <t>DT326</t>
  </si>
  <si>
    <t>אגרות חוב קונצרניות לא סחירות לא צמודות בדירוג (A+:BBB-)</t>
  </si>
  <si>
    <t>DT327</t>
  </si>
  <si>
    <t>אגרות חוב קונצרניות לא סחירות צמודות מדד בדירוג (A+:BBB-)</t>
  </si>
  <si>
    <t>DT325</t>
  </si>
  <si>
    <t>אגרות חוב קונצרניות לא סחירות אחרות בדרוג (AA-) ומעלה</t>
  </si>
  <si>
    <t>DT618</t>
  </si>
  <si>
    <t>אגרות חוב קונצרניות לא סחירות צמודות מט"ח בדרוג (AA-) ומעלה</t>
  </si>
  <si>
    <t>DT320</t>
  </si>
  <si>
    <t>אגרות חוב קונצרניות לא סחירות לא צמודות בדרוג (AA-) ומעלה</t>
  </si>
  <si>
    <t>DT321</t>
  </si>
  <si>
    <t>אגרות חוב קונצרניות לא סחירות צמודוצ מדד בדרוג (AA-) ומעלה</t>
  </si>
  <si>
    <t>DT319</t>
  </si>
  <si>
    <t>ב. לא סחיר</t>
  </si>
  <si>
    <t>אגרות חוב קונצרניות סחירות אחרות בדירוג הנמוך מ BBB- או לא מדורגות</t>
  </si>
  <si>
    <t>DT617</t>
  </si>
  <si>
    <t>אגרות חוב קונצרניות סחירות צמודות מט"ח בדירוג הנמוך מ BBB- או לא מדורגות</t>
  </si>
  <si>
    <t>DT314</t>
  </si>
  <si>
    <t>אגרות חוב קונצרניות סחירות לא צמודות מדד בדירוג הנמוך מ BBB- או לא מדורגות</t>
  </si>
  <si>
    <t>DT315</t>
  </si>
  <si>
    <t>אגרות חוב קונצרניות סחירות צמודות מדד בדירוג הנמוך מ BBB- או לא מדורגות</t>
  </si>
  <si>
    <t>DT313</t>
  </si>
  <si>
    <t>אגרות חוב קונצרניות סחירות אחרות בדירוג (BBB-:A+)</t>
  </si>
  <si>
    <t>DT616</t>
  </si>
  <si>
    <t>אגרות חוב קונצרניות סחירות צמודות מטח בדירוג (BBB-:A+)</t>
  </si>
  <si>
    <t>DT308</t>
  </si>
  <si>
    <t>אגרות חוב קונצרניות סחירות לא צמודות בדירוג (BBB-:A+)</t>
  </si>
  <si>
    <t>DT309</t>
  </si>
  <si>
    <t>אגרות חוב קונצרניות סחירות צמודות מדד בדירוג (BBB-:A+)</t>
  </si>
  <si>
    <t>DT307</t>
  </si>
  <si>
    <t>אגרות חוב קונצרניות סחירות אחרות בדירוג (AA-) ומעלה</t>
  </si>
  <si>
    <t>DT615</t>
  </si>
  <si>
    <t>אגרות חוב קונצרניות סחירות צמודות מטח בדירוג (AA-) ומעלה</t>
  </si>
  <si>
    <t>DT302</t>
  </si>
  <si>
    <t>אגרות חוב קונצרניות סחירות לא צמודות בדירוג (AA-) ומעלה</t>
  </si>
  <si>
    <t>DT303</t>
  </si>
  <si>
    <t>אגרות חוב קונצרניות סחירות צמודות מדד בדירוג (AA-) ומעלה</t>
  </si>
  <si>
    <t>DT301</t>
  </si>
  <si>
    <t xml:space="preserve"> .3 </t>
  </si>
  <si>
    <t>אגרות חוב קונצרניות</t>
  </si>
  <si>
    <t>תעודות חוב מסחריות לא סחירות בחו"ל בדירוג הנמוך מ- (BBB-) או לא מדורגות - חברות זרות</t>
  </si>
  <si>
    <t>DT614</t>
  </si>
  <si>
    <t>מדורגת שעומדת כנגדן בטוחה מספקת - חברות זרות</t>
  </si>
  <si>
    <t>תעודות חוב מסחריות לא סחירות בחו"ל בדירוג הנמוך מ (BBB-) או לא</t>
  </si>
  <si>
    <t>DT613</t>
  </si>
  <si>
    <t>תעודות חוב מסחריות לא סחירות בחו"ל בדירוג (BBB+:BBB-) - חברות זרות</t>
  </si>
  <si>
    <t>DT612</t>
  </si>
  <si>
    <t>תעודות חוב מסחריות לא סחירות בחו"ל בדירוג (A-) ומעלה - חברות זרות</t>
  </si>
  <si>
    <t>DT611</t>
  </si>
  <si>
    <t>תעודות חוב מסחריות לא סחירות בחו"ל בדירוג הנמוך מ- (BBB-) או לא מדורגות - חברות ישראליות</t>
  </si>
  <si>
    <t>DT610</t>
  </si>
  <si>
    <t>מדורגת שעומדת כנגדן בטוחה מספקת - חברות ישראליות</t>
  </si>
  <si>
    <t>תעודות חוב מסחריות בחו"ל בדירוג הנמוך מ (BBB-) או לא</t>
  </si>
  <si>
    <t>DT609</t>
  </si>
  <si>
    <t>תעודות חוב מסחריות לא סחירות בחו"ל בדירוג (BBB+:BBB-) - חברות ישראליות</t>
  </si>
  <si>
    <t>DT608</t>
  </si>
  <si>
    <t>תעודות חוב מסחריות לא סחירות בחו"ל בדירוג (A-) ומעלה - חברות ישראליות</t>
  </si>
  <si>
    <t>DT607</t>
  </si>
  <si>
    <t>מדורגות - חברות זרות</t>
  </si>
  <si>
    <t>תעודות חוב מסחריות סחירות בחו"ל בדירוג הנמוך מ- (BBB-) או לא מדורגות - חברות זרות</t>
  </si>
  <si>
    <t>DT606</t>
  </si>
  <si>
    <t>תעודות חוב מסחריות סחירות בחו"ל בדירוג (BBB+:BBB-) - חברות זרות</t>
  </si>
  <si>
    <t>DT605</t>
  </si>
  <si>
    <t>תעודות חוב מסחריות סחירות בחו"ל בדירוג (A-) ומעלה - חברות זרות</t>
  </si>
  <si>
    <t>DT604</t>
  </si>
  <si>
    <t>מדורגות - חברות ישראליות</t>
  </si>
  <si>
    <t>תעודות חוב מסחריות סחירות בחו"ל בדירוג הנמוך מ- (BBB-) או לא</t>
  </si>
  <si>
    <t>DT603</t>
  </si>
  <si>
    <t>תעודות חוב מסחריות סחירות בחו"ל בדירוג (BBB+:BBB-) - חברות ישראליות</t>
  </si>
  <si>
    <t>DT602</t>
  </si>
  <si>
    <t>תעודות חוב מסחריות סחירות בחו"ל בדירוג (A-) ומעלה - חברות ישראליות</t>
  </si>
  <si>
    <t>DT601</t>
  </si>
  <si>
    <t>תעודות חוב מסחריות לא סחירות צמודות מט"ח בדירוג הנמוך מ (BBB-)</t>
  </si>
  <si>
    <t>DT572</t>
  </si>
  <si>
    <t>תעודות חוב מסחריות לא צמודות בדירוג הנמוך מ (BBB-)</t>
  </si>
  <si>
    <t>DT573</t>
  </si>
  <si>
    <t>תעודות חוב מסחריות לא סחירות צמודות מדד בדירוג הנמוך מ (BBB-)</t>
  </si>
  <si>
    <t>DT432</t>
  </si>
  <si>
    <t>תעודות חוב מסחריות לא סחירות צמודות מט"ח בדירוג הנמוך מ (BBB-) או</t>
  </si>
  <si>
    <t>DT570</t>
  </si>
  <si>
    <t>תעודות חוב מסחריות לא סחירות לא צמודות בדירוג הנמוך מ (BBB-) או</t>
  </si>
  <si>
    <t>DT571</t>
  </si>
  <si>
    <t>תעודות חוב מסחריות לא סחירות צמודות מדד בדירוג הנמוך מ- (BBB-) או</t>
  </si>
  <si>
    <t>DT547</t>
  </si>
  <si>
    <t>תעודות חוב מסחריות לא סחירות צמודות מטח בדירוג (BBB-:A+)</t>
  </si>
  <si>
    <t>DT568</t>
  </si>
  <si>
    <t>תעודות חוב מסחריות לא סחירות לא צמודות בדירוג (BBB-:A+)</t>
  </si>
  <si>
    <t>DT569</t>
  </si>
  <si>
    <t>תעודות חוב מסחריות לא סחירות צמודות מדד בדירוג (BBB-:A+)</t>
  </si>
  <si>
    <t>DT431</t>
  </si>
  <si>
    <t>תעודות חוב מסחריות לא סחירות צמודות מט"ח בדירוג (AA-) ומעלה</t>
  </si>
  <si>
    <t>DT566</t>
  </si>
  <si>
    <t>תעודות חוב מסחריות לא סחירות לא צמודות בדירוג (AA-) ומעלה</t>
  </si>
  <si>
    <t>DT567</t>
  </si>
  <si>
    <t>תעודות חוב מסחריות לא סחירות צמודות מדד בדירוג (AA-) ומעלה</t>
  </si>
  <si>
    <t>DT430</t>
  </si>
  <si>
    <t>תעודות חוב מסחריות סחירות צמודות מט"ח בדירוג הנמוך מ- (BBB-) או לא מדורגות</t>
  </si>
  <si>
    <t>DT564</t>
  </si>
  <si>
    <t>תעודות חוב מסחריות סחירות לא צמודות בדירוג הנמוך מ (BBB-) או לא מדורגות</t>
  </si>
  <si>
    <t>DT565</t>
  </si>
  <si>
    <t>תעודות חוב מסחריות סחירות צמודות מדד בדירוג הנמוך מ- (-BBB? ) או לא מדורגות</t>
  </si>
  <si>
    <t>DT429</t>
  </si>
  <si>
    <t>תעודות חוב מסחריות סחירות צמודות מט"ח בדירוג (A+ : -BBB)</t>
  </si>
  <si>
    <t>DT562</t>
  </si>
  <si>
    <t>ת.חוב מסחריות סחירות לא צמודות בדירוג (A+ : -BBB)</t>
  </si>
  <si>
    <t>DT563</t>
  </si>
  <si>
    <t>תעודות חוב מסחריות סחירות צמודות מדד בדירוג (A+ : -BBB)</t>
  </si>
  <si>
    <t>DT428</t>
  </si>
  <si>
    <t>תעודות חוב מסחריות סחירות צמודות מט"ח בדירוג (AA-) ומעלה</t>
  </si>
  <si>
    <t>DT560</t>
  </si>
  <si>
    <t>תעודות חוב מסחריות סחירות לא צמודות בדירוג (AA-) ומעלה</t>
  </si>
  <si>
    <t>DT561</t>
  </si>
  <si>
    <t>תעודות חוב מסחריות סחירות צמודות מדד בדירוג (AA-) ומעלה</t>
  </si>
  <si>
    <t>DT427</t>
  </si>
  <si>
    <t xml:space="preserve"> .2 </t>
  </si>
  <si>
    <t>תעודות חוב מסחריות</t>
  </si>
  <si>
    <t>אגרות חוב לא סחירות שהנפיקו ממשלות זרות בחו"ל</t>
  </si>
  <si>
    <t>DT426</t>
  </si>
  <si>
    <t>אגרות חוב לא סחירות של ממשלת ישראל שהונפקו בחו"ל</t>
  </si>
  <si>
    <t>DT425</t>
  </si>
  <si>
    <t>אגרות חוב סחירות שהנפיקו ממשלות זרות בחו"ל</t>
  </si>
  <si>
    <t>DT26</t>
  </si>
  <si>
    <t>אגרות חוב של ממשלת ישראל שהונפקו בחו"ל</t>
  </si>
  <si>
    <t>DT17</t>
  </si>
  <si>
    <t>א.סחיר</t>
  </si>
  <si>
    <t>פיקדונות חשכ"ל</t>
  </si>
  <si>
    <t>DA8</t>
  </si>
  <si>
    <t>אגרות חוב מיועדות בקופות הגמל</t>
  </si>
  <si>
    <t>DT7</t>
  </si>
  <si>
    <t>מק"מ</t>
  </si>
  <si>
    <t>DA9</t>
  </si>
  <si>
    <t>אגרות חוב ממשלתיות סחירות צמודות מט"ח</t>
  </si>
  <si>
    <t>DT14</t>
  </si>
  <si>
    <t>אגרות חוב ממשלתיות סחירות לא צמודות בריבית משתנה (גילון)</t>
  </si>
  <si>
    <t>DT16</t>
  </si>
  <si>
    <t>אגרות חוב ממשלתיות סחירות לא צמודות בריבית קבועה(שחר)</t>
  </si>
  <si>
    <t>DT15</t>
  </si>
  <si>
    <t>אגרות חוב ממשלתיות סחירות צמודות מדד</t>
  </si>
  <si>
    <t>DT13</t>
  </si>
  <si>
    <t xml:space="preserve"> .1 </t>
  </si>
  <si>
    <t>אגרות חוב ממשלתיות</t>
  </si>
  <si>
    <t>ב.   ניירות ערך</t>
  </si>
  <si>
    <t>פיקדונות במט"ח לתקופה של עד שלושה חודשים</t>
  </si>
  <si>
    <t>DT424</t>
  </si>
  <si>
    <t>יתרות מזומנים ועו"ש נקובים במט"ח חו"ל</t>
  </si>
  <si>
    <t>DT191</t>
  </si>
  <si>
    <t>DT423</t>
  </si>
  <si>
    <t>פיקדון צמוד מט"ח לתקופה של עד שלושה חודשים(פצ"מ)</t>
  </si>
  <si>
    <t>DT422</t>
  </si>
  <si>
    <t>פיקדון צמוד מדד לתקופה של עד שלושה חודשים</t>
  </si>
  <si>
    <t>DT421</t>
  </si>
  <si>
    <t>פק"מ לתקופה של עד שלושה חודשים</t>
  </si>
  <si>
    <t>DT420</t>
  </si>
  <si>
    <t>פח"ק/פר"י</t>
  </si>
  <si>
    <t>DA10</t>
  </si>
  <si>
    <t>יתרות מזומנים ועו"ש נקובים במט"ח</t>
  </si>
  <si>
    <t>DT11</t>
  </si>
  <si>
    <t>יתרות מזומנים ועו"ש בשקלים חדשים</t>
  </si>
  <si>
    <t>DA12</t>
  </si>
  <si>
    <t>א. מזומנים ושווי מזומנים</t>
  </si>
  <si>
    <t>נכסים</t>
  </si>
  <si>
    <t>520028861-00000000000292-1455-000</t>
  </si>
  <si>
    <t>קידוד קופה</t>
  </si>
  <si>
    <t>תאריך נכונות דו"ח</t>
  </si>
  <si>
    <t>דוח חודשי נכסים</t>
  </si>
  <si>
    <t>1455</t>
  </si>
  <si>
    <t>מספר אישור אוצר</t>
  </si>
  <si>
    <t>4881</t>
  </si>
  <si>
    <t>הפרש</t>
  </si>
  <si>
    <t>בדו"ח לאוצר</t>
  </si>
  <si>
    <t>סה"כ</t>
  </si>
  <si>
    <t>סך נכסי קופה</t>
  </si>
  <si>
    <t>השקעות אחרות</t>
  </si>
  <si>
    <t>פקדונות והלוואות</t>
  </si>
  <si>
    <t>ני"ע אחרים סחירים</t>
  </si>
  <si>
    <t>אג"ח קונצרני סחיר</t>
  </si>
  <si>
    <t>אג"ח ממשלתיות סחירות</t>
  </si>
  <si>
    <t>מזומנים ושווי מזומנים</t>
  </si>
  <si>
    <t>בש"ח</t>
  </si>
  <si>
    <t>באחוזים</t>
  </si>
  <si>
    <t>התפלגות הנכסים</t>
  </si>
  <si>
    <t>משפטנים ללא מניות</t>
  </si>
  <si>
    <t>2022-12-13</t>
  </si>
  <si>
    <t>13:34:01</t>
  </si>
  <si>
    <t>2024-11-28</t>
  </si>
  <si>
    <t>הרכב נכסי הקופה נכון לנובמבר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</si>
</sst>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0.0%"/>
  </numFmts>
  <fonts count="16" x14ac:knownFonts="1">
    <font>
      <sz val="10"/>
      <name val="Arial"/>
      <charset val="177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  <font>
      <sz val="14"/>
      <name val="arial"/>
      <family val="2"/>
    </font>
    <font>
      <b/>
      <sz val="8"/>
      <name val="Tahoma"/>
      <family val="2"/>
    </font>
    <font>
      <sz val="2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</font>
    <font>
      <sz val="8"/>
      <name val="TAHOMA"/>
    </font>
    <font>
      <b/>
      <sz val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/>
    <xf numFmtId="0" fontId="0" fillId="0" borderId="0" xfId="0" applyAlignment="1">
      <alignment horizontal="right"/>
    </xf>
    <xf numFmtId="4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/>
    <xf numFmtId="4" fontId="8" fillId="4" borderId="0" xfId="0" applyNumberFormat="1" applyFont="1" applyFill="1" applyAlignment="1">
      <alignment horizontal="right" wrapText="1"/>
    </xf>
    <xf numFmtId="165" fontId="7" fillId="0" borderId="0" xfId="0" applyNumberFormat="1" applyFont="1"/>
    <xf numFmtId="10" fontId="7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right"/>
    </xf>
    <xf numFmtId="0" fontId="11" fillId="3" borderId="0" xfId="0" applyFont="1" applyFill="1" applyAlignment="1">
      <alignment horizontal="center" wrapText="1"/>
    </xf>
    <xf numFmtId="0" fontId="12" fillId="2" borderId="1" xfId="0" applyFont="1" applyFill="1" applyBorder="1" applyAlignment="1" applyProtection="1">
      <alignment horizontal="right" wrapText="1"/>
      <protection locked="0"/>
    </xf>
    <xf numFmtId="0" fontId="11" fillId="2" borderId="0" xfId="0" applyFont="1" applyFill="1" applyAlignment="1">
      <alignment horizontal="left" wrapText="1"/>
    </xf>
    <xf numFmtId="0" fontId="13" fillId="3" borderId="0" xfId="0" applyFont="1" applyFill="1" applyAlignment="1">
      <alignment horizontal="center" wrapText="1"/>
    </xf>
    <xf numFmtId="0" fontId="14" fillId="2" borderId="1" xfId="0" applyFont="1" applyFill="1" applyBorder="1" applyAlignment="1" applyProtection="1">
      <alignment horizontal="right" wrapText="1"/>
      <protection locked="0"/>
    </xf>
    <xf numFmtId="4" fontId="14" fillId="2" borderId="1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20-4399-ABE7-7AABA97FDF3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20-4399-ABE7-7AABA97FDF3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20-4399-ABE7-7AABA97FDF3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20-4399-ABE7-7AABA97FDF3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20-4399-ABE7-7AABA97FDF3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420-4399-ABE7-7AABA97FDF3A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0-4399-ABE7-7AABA97FDF3A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0-4399-ABE7-7AABA97FDF3A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0-4399-ABE7-7AABA97FDF3A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20-4399-ABE7-7AABA97FDF3A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20-4399-ABE7-7AABA97FDF3A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20-4399-ABE7-7AABA97FDF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'התפלגות נכסים '!$B$3:$B$8</c:f>
              <c:numCache>
                <c:formatCode>0.0%</c:formatCode>
                <c:ptCount val="6"/>
                <c:pt idx="0" formatCode="0.00%">
                  <c:v>2.2771253674836529E-2</c:v>
                </c:pt>
                <c:pt idx="1">
                  <c:v>0.51139742194596272</c:v>
                </c:pt>
                <c:pt idx="2">
                  <c:v>0.38625195634565163</c:v>
                </c:pt>
                <c:pt idx="3">
                  <c:v>8.1598891410704352E-2</c:v>
                </c:pt>
                <c:pt idx="4">
                  <c:v>0</c:v>
                </c:pt>
                <c:pt idx="5">
                  <c:v>-2.0195233771552737E-3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20-4399-ABE7-7AABA97F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AB3FDCB-E14C-429D-BACE-70C1BB13D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91;&#1493;&#1495;&#1493;&#1514;%20&#1500;&#1488;&#1493;&#1510;&#1512;\2024\11\&#1491;&#1493;&#1495;%20&#1495;&#1493;&#1491;&#1513;&#1497;%20&#1502;&#1506;&#1493;&#1491;&#1499;&#1503;_20241128_v4_1455_4881.xlsx" TargetMode="External"/><Relationship Id="rId1" Type="http://schemas.openxmlformats.org/officeDocument/2006/relationships/externalLinkPath" Target="/&#1511;&#1493;&#1508;&#1493;&#1514;%20&#1490;&#1502;&#1500;/&#1502;&#1513;&#1508;&#1496;&#1504;&#1497;&#1501;/&#1491;&#1493;&#1495;&#1493;&#1514;%20&#1500;&#1488;&#1493;&#1510;&#1512;/2024/11/&#1491;&#1493;&#1495;%20&#1495;&#1493;&#1491;&#1513;&#1497;%20&#1502;&#1506;&#1493;&#1491;&#1499;&#1503;_20241128_v4_1455_48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נכסים ותזרים מנכסים"/>
      <sheetName val="דוח תקבולים ותשלומים מחיצוניים"/>
      <sheetName val="נספח כללי"/>
      <sheetName val="נספח ביטוח חיים קבוצתי"/>
      <sheetName val="נספח תשואה יומית"/>
      <sheetName val="נספח מספרי חשבונות מוצפנים"/>
      <sheetName val="נספח חשיפת מטבע וגיאוגרפיה"/>
      <sheetName val="נספח הוצאות ישירות"/>
    </sheetNames>
    <sheetDataSet>
      <sheetData sheetId="0">
        <row r="472">
          <cell r="H472">
            <v>3207261.71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K476"/>
  <sheetViews>
    <sheetView topLeftCell="C1" workbookViewId="0">
      <selection activeCell="K6" sqref="K6"/>
    </sheetView>
  </sheetViews>
  <sheetFormatPr defaultRowHeight="12.75" x14ac:dyDescent="0.2"/>
  <cols>
    <col min="4" max="4" width="15.5703125" customWidth="1"/>
    <col min="5" max="5" width="7.7109375" customWidth="1"/>
    <col min="6" max="6" width="105.5703125" customWidth="1"/>
    <col min="7" max="7" width="7.7109375" customWidth="1"/>
    <col min="10" max="10" width="24.42578125" customWidth="1"/>
    <col min="11" max="11" width="44.42578125" customWidth="1"/>
  </cols>
  <sheetData>
    <row r="3" spans="4:11" x14ac:dyDescent="0.2">
      <c r="J3" s="22" t="s">
        <v>709</v>
      </c>
      <c r="K3" s="22" t="s">
        <v>695</v>
      </c>
    </row>
    <row r="4" spans="4:11" x14ac:dyDescent="0.2">
      <c r="J4" s="22" t="s">
        <v>694</v>
      </c>
      <c r="K4" s="22" t="s">
        <v>693</v>
      </c>
    </row>
    <row r="5" spans="4:11" x14ac:dyDescent="0.2">
      <c r="J5" s="22" t="s">
        <v>692</v>
      </c>
      <c r="K5" s="22" t="s">
        <v>3</v>
      </c>
    </row>
    <row r="6" spans="4:11" x14ac:dyDescent="0.2">
      <c r="J6" s="22" t="s">
        <v>691</v>
      </c>
      <c r="K6" s="22" t="s">
        <v>712</v>
      </c>
    </row>
    <row r="7" spans="4:11" x14ac:dyDescent="0.2">
      <c r="J7" s="22" t="s">
        <v>690</v>
      </c>
      <c r="K7" s="22" t="s">
        <v>689</v>
      </c>
    </row>
    <row r="8" spans="4:11" x14ac:dyDescent="0.2">
      <c r="D8" s="19" t="s">
        <v>688</v>
      </c>
      <c r="E8" s="16" t="s">
        <v>3</v>
      </c>
      <c r="F8" s="16" t="s">
        <v>3</v>
      </c>
      <c r="G8" s="16" t="s">
        <v>3</v>
      </c>
    </row>
    <row r="9" spans="4:11" x14ac:dyDescent="0.2">
      <c r="D9" s="20" t="s">
        <v>3</v>
      </c>
      <c r="E9" s="18" t="s">
        <v>3</v>
      </c>
      <c r="F9" s="17" t="s">
        <v>687</v>
      </c>
      <c r="G9" s="17" t="s">
        <v>3</v>
      </c>
    </row>
    <row r="10" spans="4:11" x14ac:dyDescent="0.2">
      <c r="D10" s="20" t="s">
        <v>3</v>
      </c>
      <c r="E10" s="18" t="s">
        <v>3</v>
      </c>
      <c r="F10" s="17" t="s">
        <v>39</v>
      </c>
      <c r="G10" s="17" t="s">
        <v>3</v>
      </c>
    </row>
    <row r="11" spans="4:11" x14ac:dyDescent="0.2">
      <c r="D11" s="21">
        <v>0</v>
      </c>
      <c r="E11" s="18" t="s">
        <v>686</v>
      </c>
      <c r="F11" s="17" t="s">
        <v>685</v>
      </c>
      <c r="G11" s="17" t="s">
        <v>3</v>
      </c>
    </row>
    <row r="12" spans="4:11" x14ac:dyDescent="0.2">
      <c r="D12" s="21">
        <v>23017.64</v>
      </c>
      <c r="E12" s="18" t="s">
        <v>684</v>
      </c>
      <c r="F12" s="17" t="s">
        <v>683</v>
      </c>
      <c r="G12" s="17" t="s">
        <v>3</v>
      </c>
    </row>
    <row r="13" spans="4:11" x14ac:dyDescent="0.2">
      <c r="D13" s="21">
        <v>50015.73</v>
      </c>
      <c r="E13" s="18" t="s">
        <v>682</v>
      </c>
      <c r="F13" s="17" t="s">
        <v>681</v>
      </c>
      <c r="G13" s="17" t="s">
        <v>3</v>
      </c>
    </row>
    <row r="14" spans="4:11" x14ac:dyDescent="0.2">
      <c r="D14" s="21">
        <v>0</v>
      </c>
      <c r="E14" s="18" t="s">
        <v>680</v>
      </c>
      <c r="F14" s="17" t="s">
        <v>679</v>
      </c>
      <c r="G14" s="17" t="s">
        <v>3</v>
      </c>
    </row>
    <row r="15" spans="4:11" x14ac:dyDescent="0.2">
      <c r="D15" s="21">
        <v>0</v>
      </c>
      <c r="E15" s="18" t="s">
        <v>678</v>
      </c>
      <c r="F15" s="17" t="s">
        <v>677</v>
      </c>
      <c r="G15" s="17" t="s">
        <v>3</v>
      </c>
    </row>
    <row r="16" spans="4:11" x14ac:dyDescent="0.2">
      <c r="D16" s="21">
        <v>0</v>
      </c>
      <c r="E16" s="18" t="s">
        <v>676</v>
      </c>
      <c r="F16" s="17" t="s">
        <v>675</v>
      </c>
      <c r="G16" s="17" t="s">
        <v>3</v>
      </c>
    </row>
    <row r="17" spans="4:7" x14ac:dyDescent="0.2">
      <c r="D17" s="21">
        <v>0</v>
      </c>
      <c r="E17" s="18" t="s">
        <v>674</v>
      </c>
      <c r="F17" s="17" t="s">
        <v>670</v>
      </c>
      <c r="G17" s="17" t="s">
        <v>3</v>
      </c>
    </row>
    <row r="18" spans="4:7" x14ac:dyDescent="0.2">
      <c r="D18" s="20" t="s">
        <v>3</v>
      </c>
      <c r="E18" s="18" t="s">
        <v>3</v>
      </c>
      <c r="F18" s="17" t="s">
        <v>36</v>
      </c>
      <c r="G18" s="17" t="s">
        <v>3</v>
      </c>
    </row>
    <row r="19" spans="4:7" x14ac:dyDescent="0.2">
      <c r="D19" s="21">
        <v>0</v>
      </c>
      <c r="E19" s="18" t="s">
        <v>673</v>
      </c>
      <c r="F19" s="17" t="s">
        <v>672</v>
      </c>
      <c r="G19" s="17" t="s">
        <v>3</v>
      </c>
    </row>
    <row r="20" spans="4:7" x14ac:dyDescent="0.2">
      <c r="D20" s="21">
        <v>0</v>
      </c>
      <c r="E20" s="18" t="s">
        <v>671</v>
      </c>
      <c r="F20" s="17" t="s">
        <v>670</v>
      </c>
      <c r="G20" s="17" t="s">
        <v>3</v>
      </c>
    </row>
    <row r="21" spans="4:7" x14ac:dyDescent="0.2">
      <c r="D21" s="20" t="s">
        <v>3</v>
      </c>
      <c r="E21" s="18" t="s">
        <v>3</v>
      </c>
      <c r="F21" s="17" t="s">
        <v>669</v>
      </c>
      <c r="G21" s="17" t="s">
        <v>3</v>
      </c>
    </row>
    <row r="22" spans="4:7" x14ac:dyDescent="0.2">
      <c r="D22" s="20" t="s">
        <v>3</v>
      </c>
      <c r="E22" s="18" t="s">
        <v>3</v>
      </c>
      <c r="F22" s="17" t="s">
        <v>668</v>
      </c>
      <c r="G22" s="17" t="s">
        <v>667</v>
      </c>
    </row>
    <row r="23" spans="4:7" x14ac:dyDescent="0.2">
      <c r="D23" s="20" t="s">
        <v>3</v>
      </c>
      <c r="E23" s="18" t="s">
        <v>3</v>
      </c>
      <c r="F23" s="17" t="s">
        <v>39</v>
      </c>
      <c r="G23" s="17" t="s">
        <v>3</v>
      </c>
    </row>
    <row r="24" spans="4:7" x14ac:dyDescent="0.2">
      <c r="D24" s="20" t="s">
        <v>3</v>
      </c>
      <c r="E24" s="18" t="s">
        <v>3</v>
      </c>
      <c r="F24" s="17" t="s">
        <v>507</v>
      </c>
      <c r="G24" s="17" t="s">
        <v>3</v>
      </c>
    </row>
    <row r="25" spans="4:7" x14ac:dyDescent="0.2">
      <c r="D25" s="21">
        <v>616051.14</v>
      </c>
      <c r="E25" s="18" t="s">
        <v>666</v>
      </c>
      <c r="F25" s="17" t="s">
        <v>665</v>
      </c>
      <c r="G25" s="17" t="s">
        <v>3</v>
      </c>
    </row>
    <row r="26" spans="4:7" x14ac:dyDescent="0.2">
      <c r="D26" s="21">
        <v>976164.77</v>
      </c>
      <c r="E26" s="18" t="s">
        <v>664</v>
      </c>
      <c r="F26" s="17" t="s">
        <v>663</v>
      </c>
      <c r="G26" s="17" t="s">
        <v>3</v>
      </c>
    </row>
    <row r="27" spans="4:7" x14ac:dyDescent="0.2">
      <c r="D27" s="21">
        <v>0</v>
      </c>
      <c r="E27" s="18" t="s">
        <v>662</v>
      </c>
      <c r="F27" s="17" t="s">
        <v>661</v>
      </c>
      <c r="G27" s="17" t="s">
        <v>3</v>
      </c>
    </row>
    <row r="28" spans="4:7" x14ac:dyDescent="0.2">
      <c r="D28" s="21">
        <v>0</v>
      </c>
      <c r="E28" s="18" t="s">
        <v>660</v>
      </c>
      <c r="F28" s="17" t="s">
        <v>659</v>
      </c>
      <c r="G28" s="17" t="s">
        <v>3</v>
      </c>
    </row>
    <row r="29" spans="4:7" x14ac:dyDescent="0.2">
      <c r="D29" s="21">
        <v>29442</v>
      </c>
      <c r="E29" s="18" t="s">
        <v>658</v>
      </c>
      <c r="F29" s="17" t="s">
        <v>657</v>
      </c>
      <c r="G29" s="17" t="s">
        <v>3</v>
      </c>
    </row>
    <row r="30" spans="4:7" x14ac:dyDescent="0.2">
      <c r="D30" s="20" t="s">
        <v>3</v>
      </c>
      <c r="E30" s="18" t="s">
        <v>3</v>
      </c>
      <c r="F30" s="17" t="s">
        <v>541</v>
      </c>
      <c r="G30" s="17" t="s">
        <v>3</v>
      </c>
    </row>
    <row r="31" spans="4:7" x14ac:dyDescent="0.2">
      <c r="D31" s="21">
        <v>0</v>
      </c>
      <c r="E31" s="18" t="s">
        <v>656</v>
      </c>
      <c r="F31" s="17" t="s">
        <v>655</v>
      </c>
      <c r="G31" s="17" t="s">
        <v>3</v>
      </c>
    </row>
    <row r="32" spans="4:7" x14ac:dyDescent="0.2">
      <c r="D32" s="21">
        <v>0</v>
      </c>
      <c r="E32" s="18" t="s">
        <v>654</v>
      </c>
      <c r="F32" s="17" t="s">
        <v>653</v>
      </c>
      <c r="G32" s="17" t="s">
        <v>3</v>
      </c>
    </row>
    <row r="33" spans="4:7" x14ac:dyDescent="0.2">
      <c r="D33" s="20" t="s">
        <v>3</v>
      </c>
      <c r="E33" s="18" t="s">
        <v>3</v>
      </c>
      <c r="F33" s="17" t="s">
        <v>36</v>
      </c>
      <c r="G33" s="17" t="s">
        <v>3</v>
      </c>
    </row>
    <row r="34" spans="4:7" x14ac:dyDescent="0.2">
      <c r="D34" s="20" t="s">
        <v>3</v>
      </c>
      <c r="E34" s="18" t="s">
        <v>3</v>
      </c>
      <c r="F34" s="17" t="s">
        <v>652</v>
      </c>
      <c r="G34" s="17" t="s">
        <v>3</v>
      </c>
    </row>
    <row r="35" spans="4:7" x14ac:dyDescent="0.2">
      <c r="D35" s="21">
        <v>0</v>
      </c>
      <c r="E35" s="18" t="s">
        <v>651</v>
      </c>
      <c r="F35" s="17" t="s">
        <v>650</v>
      </c>
      <c r="G35" s="17" t="s">
        <v>3</v>
      </c>
    </row>
    <row r="36" spans="4:7" x14ac:dyDescent="0.2">
      <c r="D36" s="21">
        <v>18527.46</v>
      </c>
      <c r="E36" s="18" t="s">
        <v>649</v>
      </c>
      <c r="F36" s="17" t="s">
        <v>648</v>
      </c>
      <c r="G36" s="17" t="s">
        <v>3</v>
      </c>
    </row>
    <row r="37" spans="4:7" x14ac:dyDescent="0.2">
      <c r="D37" s="20" t="s">
        <v>3</v>
      </c>
      <c r="E37" s="18" t="s">
        <v>3</v>
      </c>
      <c r="F37" s="17" t="s">
        <v>541</v>
      </c>
      <c r="G37" s="17" t="s">
        <v>3</v>
      </c>
    </row>
    <row r="38" spans="4:7" x14ac:dyDescent="0.2">
      <c r="D38" s="21">
        <v>0</v>
      </c>
      <c r="E38" s="18" t="s">
        <v>647</v>
      </c>
      <c r="F38" s="17" t="s">
        <v>646</v>
      </c>
      <c r="G38" s="17" t="s">
        <v>3</v>
      </c>
    </row>
    <row r="39" spans="4:7" x14ac:dyDescent="0.2">
      <c r="D39" s="21">
        <v>0</v>
      </c>
      <c r="E39" s="18" t="s">
        <v>645</v>
      </c>
      <c r="F39" s="17" t="s">
        <v>644</v>
      </c>
      <c r="G39" s="17" t="s">
        <v>3</v>
      </c>
    </row>
    <row r="40" spans="4:7" x14ac:dyDescent="0.2">
      <c r="D40" s="20" t="s">
        <v>3</v>
      </c>
      <c r="E40" s="18" t="s">
        <v>3</v>
      </c>
      <c r="F40" s="17" t="s">
        <v>643</v>
      </c>
      <c r="G40" s="17" t="s">
        <v>642</v>
      </c>
    </row>
    <row r="41" spans="4:7" x14ac:dyDescent="0.2">
      <c r="D41" s="20" t="s">
        <v>3</v>
      </c>
      <c r="E41" s="18" t="s">
        <v>3</v>
      </c>
      <c r="F41" s="17" t="s">
        <v>39</v>
      </c>
      <c r="G41" s="17" t="s">
        <v>3</v>
      </c>
    </row>
    <row r="42" spans="4:7" x14ac:dyDescent="0.2">
      <c r="D42" s="20" t="s">
        <v>3</v>
      </c>
      <c r="E42" s="18" t="s">
        <v>3</v>
      </c>
      <c r="F42" s="17" t="s">
        <v>507</v>
      </c>
      <c r="G42" s="17" t="s">
        <v>3</v>
      </c>
    </row>
    <row r="43" spans="4:7" x14ac:dyDescent="0.2">
      <c r="D43" s="21">
        <v>0</v>
      </c>
      <c r="E43" s="18" t="s">
        <v>641</v>
      </c>
      <c r="F43" s="17" t="s">
        <v>640</v>
      </c>
      <c r="G43" s="17" t="s">
        <v>3</v>
      </c>
    </row>
    <row r="44" spans="4:7" x14ac:dyDescent="0.2">
      <c r="D44" s="21">
        <v>0</v>
      </c>
      <c r="E44" s="18" t="s">
        <v>639</v>
      </c>
      <c r="F44" s="17" t="s">
        <v>638</v>
      </c>
      <c r="G44" s="17" t="s">
        <v>3</v>
      </c>
    </row>
    <row r="45" spans="4:7" x14ac:dyDescent="0.2">
      <c r="D45" s="21">
        <v>0</v>
      </c>
      <c r="E45" s="18" t="s">
        <v>637</v>
      </c>
      <c r="F45" s="17" t="s">
        <v>636</v>
      </c>
      <c r="G45" s="17" t="s">
        <v>3</v>
      </c>
    </row>
    <row r="46" spans="4:7" x14ac:dyDescent="0.2">
      <c r="D46" s="21">
        <v>0</v>
      </c>
      <c r="E46" s="18" t="s">
        <v>635</v>
      </c>
      <c r="F46" s="17" t="s">
        <v>634</v>
      </c>
      <c r="G46" s="17" t="s">
        <v>3</v>
      </c>
    </row>
    <row r="47" spans="4:7" x14ac:dyDescent="0.2">
      <c r="D47" s="21">
        <v>0</v>
      </c>
      <c r="E47" s="18" t="s">
        <v>633</v>
      </c>
      <c r="F47" s="17" t="s">
        <v>632</v>
      </c>
      <c r="G47" s="17" t="s">
        <v>3</v>
      </c>
    </row>
    <row r="48" spans="4:7" x14ac:dyDescent="0.2">
      <c r="D48" s="21">
        <v>0</v>
      </c>
      <c r="E48" s="18" t="s">
        <v>631</v>
      </c>
      <c r="F48" s="17" t="s">
        <v>630</v>
      </c>
      <c r="G48" s="17" t="s">
        <v>3</v>
      </c>
    </row>
    <row r="49" spans="4:7" x14ac:dyDescent="0.2">
      <c r="D49" s="21">
        <v>0</v>
      </c>
      <c r="E49" s="18" t="s">
        <v>629</v>
      </c>
      <c r="F49" s="17" t="s">
        <v>628</v>
      </c>
      <c r="G49" s="17" t="s">
        <v>3</v>
      </c>
    </row>
    <row r="50" spans="4:7" x14ac:dyDescent="0.2">
      <c r="D50" s="21">
        <v>0</v>
      </c>
      <c r="E50" s="18" t="s">
        <v>627</v>
      </c>
      <c r="F50" s="17" t="s">
        <v>626</v>
      </c>
      <c r="G50" s="17" t="s">
        <v>3</v>
      </c>
    </row>
    <row r="51" spans="4:7" x14ac:dyDescent="0.2">
      <c r="D51" s="21">
        <v>0</v>
      </c>
      <c r="E51" s="18" t="s">
        <v>625</v>
      </c>
      <c r="F51" s="17" t="s">
        <v>624</v>
      </c>
      <c r="G51" s="17" t="s">
        <v>3</v>
      </c>
    </row>
    <row r="52" spans="4:7" x14ac:dyDescent="0.2">
      <c r="D52" s="20" t="s">
        <v>3</v>
      </c>
      <c r="E52" s="18" t="s">
        <v>3</v>
      </c>
      <c r="F52" s="17" t="s">
        <v>494</v>
      </c>
      <c r="G52" s="17" t="s">
        <v>3</v>
      </c>
    </row>
    <row r="53" spans="4:7" x14ac:dyDescent="0.2">
      <c r="D53" s="21">
        <v>0</v>
      </c>
      <c r="E53" s="18" t="s">
        <v>623</v>
      </c>
      <c r="F53" s="17" t="s">
        <v>622</v>
      </c>
      <c r="G53" s="17" t="s">
        <v>3</v>
      </c>
    </row>
    <row r="54" spans="4:7" x14ac:dyDescent="0.2">
      <c r="D54" s="21">
        <v>0</v>
      </c>
      <c r="E54" s="18" t="s">
        <v>621</v>
      </c>
      <c r="F54" s="17" t="s">
        <v>620</v>
      </c>
      <c r="G54" s="17" t="s">
        <v>3</v>
      </c>
    </row>
    <row r="55" spans="4:7" x14ac:dyDescent="0.2">
      <c r="D55" s="21">
        <v>0</v>
      </c>
      <c r="E55" s="18" t="s">
        <v>619</v>
      </c>
      <c r="F55" s="17" t="s">
        <v>618</v>
      </c>
      <c r="G55" s="17" t="s">
        <v>3</v>
      </c>
    </row>
    <row r="56" spans="4:7" x14ac:dyDescent="0.2">
      <c r="D56" s="21">
        <v>0</v>
      </c>
      <c r="E56" s="18" t="s">
        <v>617</v>
      </c>
      <c r="F56" s="17" t="s">
        <v>616</v>
      </c>
      <c r="G56" s="17" t="s">
        <v>3</v>
      </c>
    </row>
    <row r="57" spans="4:7" x14ac:dyDescent="0.2">
      <c r="D57" s="21">
        <v>0</v>
      </c>
      <c r="E57" s="18" t="s">
        <v>615</v>
      </c>
      <c r="F57" s="17" t="s">
        <v>614</v>
      </c>
      <c r="G57" s="17" t="s">
        <v>3</v>
      </c>
    </row>
    <row r="58" spans="4:7" x14ac:dyDescent="0.2">
      <c r="D58" s="21">
        <v>0</v>
      </c>
      <c r="E58" s="18" t="s">
        <v>613</v>
      </c>
      <c r="F58" s="17" t="s">
        <v>612</v>
      </c>
      <c r="G58" s="17" t="s">
        <v>3</v>
      </c>
    </row>
    <row r="59" spans="4:7" x14ac:dyDescent="0.2">
      <c r="D59" s="21">
        <v>0</v>
      </c>
      <c r="E59" s="18" t="s">
        <v>611</v>
      </c>
      <c r="F59" s="17" t="s">
        <v>610</v>
      </c>
      <c r="G59" s="17" t="s">
        <v>3</v>
      </c>
    </row>
    <row r="60" spans="4:7" x14ac:dyDescent="0.2">
      <c r="D60" s="20" t="s">
        <v>3</v>
      </c>
      <c r="E60" s="18" t="s">
        <v>3</v>
      </c>
      <c r="F60" s="17" t="s">
        <v>516</v>
      </c>
      <c r="G60" s="17" t="s">
        <v>3</v>
      </c>
    </row>
    <row r="61" spans="4:7" x14ac:dyDescent="0.2">
      <c r="D61" s="21">
        <v>0</v>
      </c>
      <c r="E61" s="18" t="s">
        <v>609</v>
      </c>
      <c r="F61" s="17" t="s">
        <v>608</v>
      </c>
      <c r="G61" s="17" t="s">
        <v>3</v>
      </c>
    </row>
    <row r="62" spans="4:7" x14ac:dyDescent="0.2">
      <c r="D62" s="20" t="s">
        <v>3</v>
      </c>
      <c r="E62" s="18" t="s">
        <v>3</v>
      </c>
      <c r="F62" s="17" t="s">
        <v>516</v>
      </c>
      <c r="G62" s="17" t="s">
        <v>3</v>
      </c>
    </row>
    <row r="63" spans="4:7" x14ac:dyDescent="0.2">
      <c r="D63" s="21">
        <v>0</v>
      </c>
      <c r="E63" s="18" t="s">
        <v>607</v>
      </c>
      <c r="F63" s="17" t="s">
        <v>606</v>
      </c>
      <c r="G63" s="17" t="s">
        <v>3</v>
      </c>
    </row>
    <row r="64" spans="4:7" x14ac:dyDescent="0.2">
      <c r="D64" s="20" t="s">
        <v>3</v>
      </c>
      <c r="E64" s="18" t="s">
        <v>3</v>
      </c>
      <c r="F64" s="17" t="s">
        <v>516</v>
      </c>
      <c r="G64" s="17" t="s">
        <v>3</v>
      </c>
    </row>
    <row r="65" spans="4:7" x14ac:dyDescent="0.2">
      <c r="D65" s="21">
        <v>0</v>
      </c>
      <c r="E65" s="18" t="s">
        <v>605</v>
      </c>
      <c r="F65" s="17" t="s">
        <v>604</v>
      </c>
      <c r="G65" s="17" t="s">
        <v>3</v>
      </c>
    </row>
    <row r="66" spans="4:7" x14ac:dyDescent="0.2">
      <c r="D66" s="20" t="s">
        <v>3</v>
      </c>
      <c r="E66" s="18" t="s">
        <v>3</v>
      </c>
      <c r="F66" s="17" t="s">
        <v>484</v>
      </c>
      <c r="G66" s="17" t="s">
        <v>3</v>
      </c>
    </row>
    <row r="67" spans="4:7" x14ac:dyDescent="0.2">
      <c r="D67" s="21">
        <v>0</v>
      </c>
      <c r="E67" s="18" t="s">
        <v>603</v>
      </c>
      <c r="F67" s="17" t="s">
        <v>602</v>
      </c>
      <c r="G67" s="17" t="s">
        <v>3</v>
      </c>
    </row>
    <row r="68" spans="4:7" x14ac:dyDescent="0.2">
      <c r="D68" s="20" t="s">
        <v>3</v>
      </c>
      <c r="E68" s="18" t="s">
        <v>3</v>
      </c>
      <c r="F68" s="17" t="s">
        <v>484</v>
      </c>
      <c r="G68" s="17" t="s">
        <v>3</v>
      </c>
    </row>
    <row r="69" spans="4:7" x14ac:dyDescent="0.2">
      <c r="D69" s="21">
        <v>0</v>
      </c>
      <c r="E69" s="18" t="s">
        <v>601</v>
      </c>
      <c r="F69" s="17" t="s">
        <v>600</v>
      </c>
      <c r="G69" s="17" t="s">
        <v>3</v>
      </c>
    </row>
    <row r="70" spans="4:7" x14ac:dyDescent="0.2">
      <c r="D70" s="20" t="s">
        <v>3</v>
      </c>
      <c r="E70" s="18" t="s">
        <v>3</v>
      </c>
      <c r="F70" s="17" t="s">
        <v>484</v>
      </c>
      <c r="G70" s="17" t="s">
        <v>3</v>
      </c>
    </row>
    <row r="71" spans="4:7" x14ac:dyDescent="0.2">
      <c r="D71" s="20" t="s">
        <v>3</v>
      </c>
      <c r="E71" s="18" t="s">
        <v>3</v>
      </c>
      <c r="F71" s="17" t="s">
        <v>36</v>
      </c>
      <c r="G71" s="17" t="s">
        <v>3</v>
      </c>
    </row>
    <row r="72" spans="4:7" x14ac:dyDescent="0.2">
      <c r="D72" s="20" t="s">
        <v>3</v>
      </c>
      <c r="E72" s="18" t="s">
        <v>3</v>
      </c>
      <c r="F72" s="17" t="s">
        <v>210</v>
      </c>
      <c r="G72" s="17" t="s">
        <v>3</v>
      </c>
    </row>
    <row r="73" spans="4:7" x14ac:dyDescent="0.2">
      <c r="D73" s="21">
        <v>0</v>
      </c>
      <c r="E73" s="18" t="s">
        <v>599</v>
      </c>
      <c r="F73" s="17" t="s">
        <v>598</v>
      </c>
      <c r="G73" s="17" t="s">
        <v>3</v>
      </c>
    </row>
    <row r="74" spans="4:7" x14ac:dyDescent="0.2">
      <c r="D74" s="21">
        <v>0</v>
      </c>
      <c r="E74" s="18" t="s">
        <v>597</v>
      </c>
      <c r="F74" s="17" t="s">
        <v>596</v>
      </c>
      <c r="G74" s="17" t="s">
        <v>3</v>
      </c>
    </row>
    <row r="75" spans="4:7" x14ac:dyDescent="0.2">
      <c r="D75" s="21">
        <v>0</v>
      </c>
      <c r="E75" s="18" t="s">
        <v>595</v>
      </c>
      <c r="F75" s="17" t="s">
        <v>594</v>
      </c>
      <c r="G75" s="17" t="s">
        <v>3</v>
      </c>
    </row>
    <row r="76" spans="4:7" x14ac:dyDescent="0.2">
      <c r="D76" s="20" t="s">
        <v>3</v>
      </c>
      <c r="E76" s="18" t="s">
        <v>3</v>
      </c>
      <c r="F76" s="17" t="s">
        <v>593</v>
      </c>
      <c r="G76" s="17" t="s">
        <v>3</v>
      </c>
    </row>
    <row r="77" spans="4:7" x14ac:dyDescent="0.2">
      <c r="D77" s="21">
        <v>0</v>
      </c>
      <c r="E77" s="18" t="s">
        <v>592</v>
      </c>
      <c r="F77" s="17" t="s">
        <v>591</v>
      </c>
      <c r="G77" s="17" t="s">
        <v>3</v>
      </c>
    </row>
    <row r="78" spans="4:7" x14ac:dyDescent="0.2">
      <c r="D78" s="21">
        <v>0</v>
      </c>
      <c r="E78" s="18" t="s">
        <v>590</v>
      </c>
      <c r="F78" s="17" t="s">
        <v>589</v>
      </c>
      <c r="G78" s="17" t="s">
        <v>3</v>
      </c>
    </row>
    <row r="79" spans="4:7" x14ac:dyDescent="0.2">
      <c r="D79" s="21">
        <v>0</v>
      </c>
      <c r="E79" s="18" t="s">
        <v>588</v>
      </c>
      <c r="F79" s="17" t="s">
        <v>587</v>
      </c>
      <c r="G79" s="17" t="s">
        <v>3</v>
      </c>
    </row>
    <row r="80" spans="4:7" x14ac:dyDescent="0.2">
      <c r="D80" s="20" t="s">
        <v>3</v>
      </c>
      <c r="E80" s="18" t="s">
        <v>3</v>
      </c>
      <c r="F80" s="17" t="s">
        <v>586</v>
      </c>
      <c r="G80" s="17" t="s">
        <v>3</v>
      </c>
    </row>
    <row r="81" spans="4:7" x14ac:dyDescent="0.2">
      <c r="D81" s="20" t="s">
        <v>3</v>
      </c>
      <c r="E81" s="18" t="s">
        <v>3</v>
      </c>
      <c r="F81" s="17" t="s">
        <v>185</v>
      </c>
      <c r="G81" s="17" t="s">
        <v>3</v>
      </c>
    </row>
    <row r="82" spans="4:7" x14ac:dyDescent="0.2">
      <c r="D82" s="21">
        <v>0</v>
      </c>
      <c r="E82" s="18" t="s">
        <v>585</v>
      </c>
      <c r="F82" s="17" t="s">
        <v>584</v>
      </c>
      <c r="G82" s="17" t="s">
        <v>3</v>
      </c>
    </row>
    <row r="83" spans="4:7" x14ac:dyDescent="0.2">
      <c r="D83" s="21">
        <v>0</v>
      </c>
      <c r="E83" s="18" t="s">
        <v>583</v>
      </c>
      <c r="F83" s="17" t="s">
        <v>582</v>
      </c>
      <c r="G83" s="17" t="s">
        <v>3</v>
      </c>
    </row>
    <row r="84" spans="4:7" x14ac:dyDescent="0.2">
      <c r="D84" s="21">
        <v>0</v>
      </c>
      <c r="E84" s="18" t="s">
        <v>581</v>
      </c>
      <c r="F84" s="17" t="s">
        <v>580</v>
      </c>
      <c r="G84" s="17" t="s">
        <v>3</v>
      </c>
    </row>
    <row r="85" spans="4:7" x14ac:dyDescent="0.2">
      <c r="D85" s="20" t="s">
        <v>3</v>
      </c>
      <c r="E85" s="18" t="s">
        <v>3</v>
      </c>
      <c r="F85" s="17" t="s">
        <v>579</v>
      </c>
      <c r="G85" s="17" t="s">
        <v>3</v>
      </c>
    </row>
    <row r="86" spans="4:7" x14ac:dyDescent="0.2">
      <c r="D86" s="21">
        <v>0</v>
      </c>
      <c r="E86" s="18" t="s">
        <v>578</v>
      </c>
      <c r="F86" s="17" t="s">
        <v>577</v>
      </c>
      <c r="G86" s="17" t="s">
        <v>3</v>
      </c>
    </row>
    <row r="87" spans="4:7" x14ac:dyDescent="0.2">
      <c r="D87" s="21">
        <v>0</v>
      </c>
      <c r="E87" s="18" t="s">
        <v>576</v>
      </c>
      <c r="F87" s="17" t="s">
        <v>575</v>
      </c>
      <c r="G87" s="17" t="s">
        <v>3</v>
      </c>
    </row>
    <row r="88" spans="4:7" x14ac:dyDescent="0.2">
      <c r="D88" s="21">
        <v>0</v>
      </c>
      <c r="E88" s="18" t="s">
        <v>574</v>
      </c>
      <c r="F88" s="17" t="s">
        <v>573</v>
      </c>
      <c r="G88" s="17" t="s">
        <v>3</v>
      </c>
    </row>
    <row r="89" spans="4:7" x14ac:dyDescent="0.2">
      <c r="D89" s="21">
        <v>0</v>
      </c>
      <c r="E89" s="18" t="s">
        <v>572</v>
      </c>
      <c r="F89" s="17" t="s">
        <v>571</v>
      </c>
      <c r="G89" s="17" t="s">
        <v>3</v>
      </c>
    </row>
    <row r="90" spans="4:7" x14ac:dyDescent="0.2">
      <c r="D90" s="20" t="s">
        <v>3</v>
      </c>
      <c r="E90" s="18" t="s">
        <v>3</v>
      </c>
      <c r="F90" s="17" t="s">
        <v>570</v>
      </c>
      <c r="G90" s="17" t="s">
        <v>3</v>
      </c>
    </row>
    <row r="91" spans="4:7" x14ac:dyDescent="0.2">
      <c r="D91" s="21">
        <v>0</v>
      </c>
      <c r="E91" s="18" t="s">
        <v>569</v>
      </c>
      <c r="F91" s="17" t="s">
        <v>568</v>
      </c>
      <c r="G91" s="17" t="s">
        <v>3</v>
      </c>
    </row>
    <row r="92" spans="4:7" x14ac:dyDescent="0.2">
      <c r="D92" s="20" t="s">
        <v>3</v>
      </c>
      <c r="E92" s="18" t="s">
        <v>3</v>
      </c>
      <c r="F92" s="17" t="s">
        <v>567</v>
      </c>
      <c r="G92" s="17" t="s">
        <v>566</v>
      </c>
    </row>
    <row r="93" spans="4:7" x14ac:dyDescent="0.2">
      <c r="D93" s="20" t="s">
        <v>3</v>
      </c>
      <c r="E93" s="18" t="s">
        <v>3</v>
      </c>
      <c r="F93" s="17" t="s">
        <v>39</v>
      </c>
      <c r="G93" s="17" t="s">
        <v>3</v>
      </c>
    </row>
    <row r="94" spans="4:7" x14ac:dyDescent="0.2">
      <c r="D94" s="20" t="s">
        <v>3</v>
      </c>
      <c r="E94" s="18" t="s">
        <v>3</v>
      </c>
      <c r="F94" s="17" t="s">
        <v>507</v>
      </c>
      <c r="G94" s="17" t="s">
        <v>3</v>
      </c>
    </row>
    <row r="95" spans="4:7" x14ac:dyDescent="0.2">
      <c r="D95" s="21">
        <v>476015.21</v>
      </c>
      <c r="E95" s="18" t="s">
        <v>565</v>
      </c>
      <c r="F95" s="17" t="s">
        <v>564</v>
      </c>
      <c r="G95" s="17" t="s">
        <v>3</v>
      </c>
    </row>
    <row r="96" spans="4:7" x14ac:dyDescent="0.2">
      <c r="D96" s="21">
        <v>144604.38</v>
      </c>
      <c r="E96" s="18" t="s">
        <v>563</v>
      </c>
      <c r="F96" s="17" t="s">
        <v>562</v>
      </c>
      <c r="G96" s="17" t="s">
        <v>3</v>
      </c>
    </row>
    <row r="97" spans="4:7" x14ac:dyDescent="0.2">
      <c r="D97" s="21">
        <v>0</v>
      </c>
      <c r="E97" s="18" t="s">
        <v>561</v>
      </c>
      <c r="F97" s="17" t="s">
        <v>560</v>
      </c>
      <c r="G97" s="17" t="s">
        <v>3</v>
      </c>
    </row>
    <row r="98" spans="4:7" x14ac:dyDescent="0.2">
      <c r="D98" s="21">
        <v>0</v>
      </c>
      <c r="E98" s="18" t="s">
        <v>559</v>
      </c>
      <c r="F98" s="17" t="s">
        <v>558</v>
      </c>
      <c r="G98" s="17" t="s">
        <v>3</v>
      </c>
    </row>
    <row r="99" spans="4:7" x14ac:dyDescent="0.2">
      <c r="D99" s="21">
        <v>476574.95</v>
      </c>
      <c r="E99" s="18" t="s">
        <v>557</v>
      </c>
      <c r="F99" s="17" t="s">
        <v>556</v>
      </c>
      <c r="G99" s="17" t="s">
        <v>3</v>
      </c>
    </row>
    <row r="100" spans="4:7" x14ac:dyDescent="0.2">
      <c r="D100" s="21">
        <v>68596.28</v>
      </c>
      <c r="E100" s="18" t="s">
        <v>555</v>
      </c>
      <c r="F100" s="17" t="s">
        <v>554</v>
      </c>
      <c r="G100" s="17" t="s">
        <v>3</v>
      </c>
    </row>
    <row r="101" spans="4:7" x14ac:dyDescent="0.2">
      <c r="D101" s="21">
        <v>0</v>
      </c>
      <c r="E101" s="18" t="s">
        <v>553</v>
      </c>
      <c r="F101" s="17" t="s">
        <v>552</v>
      </c>
      <c r="G101" s="17" t="s">
        <v>3</v>
      </c>
    </row>
    <row r="102" spans="4:7" x14ac:dyDescent="0.2">
      <c r="D102" s="21">
        <v>0</v>
      </c>
      <c r="E102" s="18" t="s">
        <v>551</v>
      </c>
      <c r="F102" s="17" t="s">
        <v>550</v>
      </c>
      <c r="G102" s="17" t="s">
        <v>3</v>
      </c>
    </row>
    <row r="103" spans="4:7" x14ac:dyDescent="0.2">
      <c r="D103" s="21">
        <v>0</v>
      </c>
      <c r="E103" s="18" t="s">
        <v>549</v>
      </c>
      <c r="F103" s="17" t="s">
        <v>548</v>
      </c>
      <c r="G103" s="17" t="s">
        <v>3</v>
      </c>
    </row>
    <row r="104" spans="4:7" x14ac:dyDescent="0.2">
      <c r="D104" s="21">
        <v>0</v>
      </c>
      <c r="E104" s="18" t="s">
        <v>547</v>
      </c>
      <c r="F104" s="17" t="s">
        <v>546</v>
      </c>
      <c r="G104" s="17" t="s">
        <v>3</v>
      </c>
    </row>
    <row r="105" spans="4:7" x14ac:dyDescent="0.2">
      <c r="D105" s="21">
        <v>0</v>
      </c>
      <c r="E105" s="18" t="s">
        <v>545</v>
      </c>
      <c r="F105" s="17" t="s">
        <v>544</v>
      </c>
      <c r="G105" s="17" t="s">
        <v>3</v>
      </c>
    </row>
    <row r="106" spans="4:7" x14ac:dyDescent="0.2">
      <c r="D106" s="21">
        <v>0</v>
      </c>
      <c r="E106" s="18" t="s">
        <v>543</v>
      </c>
      <c r="F106" s="17" t="s">
        <v>542</v>
      </c>
      <c r="G106" s="17" t="s">
        <v>3</v>
      </c>
    </row>
    <row r="107" spans="4:7" x14ac:dyDescent="0.2">
      <c r="D107" s="20" t="s">
        <v>3</v>
      </c>
      <c r="E107" s="18" t="s">
        <v>3</v>
      </c>
      <c r="F107" s="17" t="s">
        <v>541</v>
      </c>
      <c r="G107" s="17" t="s">
        <v>3</v>
      </c>
    </row>
    <row r="108" spans="4:7" x14ac:dyDescent="0.2">
      <c r="D108" s="21">
        <v>0</v>
      </c>
      <c r="E108" s="18" t="s">
        <v>540</v>
      </c>
      <c r="F108" s="17" t="s">
        <v>539</v>
      </c>
      <c r="G108" s="17" t="s">
        <v>3</v>
      </c>
    </row>
    <row r="109" spans="4:7" x14ac:dyDescent="0.2">
      <c r="D109" s="21">
        <v>0</v>
      </c>
      <c r="E109" s="18" t="s">
        <v>538</v>
      </c>
      <c r="F109" s="17" t="s">
        <v>537</v>
      </c>
      <c r="G109" s="17" t="s">
        <v>3</v>
      </c>
    </row>
    <row r="110" spans="4:7" x14ac:dyDescent="0.2">
      <c r="D110" s="21">
        <v>0</v>
      </c>
      <c r="E110" s="18" t="s">
        <v>536</v>
      </c>
      <c r="F110" s="17" t="s">
        <v>535</v>
      </c>
      <c r="G110" s="17" t="s">
        <v>3</v>
      </c>
    </row>
    <row r="111" spans="4:7" x14ac:dyDescent="0.2">
      <c r="D111" s="21">
        <v>0</v>
      </c>
      <c r="E111" s="18" t="s">
        <v>534</v>
      </c>
      <c r="F111" s="17" t="s">
        <v>533</v>
      </c>
      <c r="G111" s="17" t="s">
        <v>3</v>
      </c>
    </row>
    <row r="112" spans="4:7" x14ac:dyDescent="0.2">
      <c r="D112" s="21">
        <v>0</v>
      </c>
      <c r="E112" s="18" t="s">
        <v>532</v>
      </c>
      <c r="F112" s="17" t="s">
        <v>531</v>
      </c>
      <c r="G112" s="17" t="s">
        <v>3</v>
      </c>
    </row>
    <row r="113" spans="4:7" x14ac:dyDescent="0.2">
      <c r="D113" s="21">
        <v>0</v>
      </c>
      <c r="E113" s="18" t="s">
        <v>530</v>
      </c>
      <c r="F113" s="17" t="s">
        <v>529</v>
      </c>
      <c r="G113" s="17" t="s">
        <v>3</v>
      </c>
    </row>
    <row r="114" spans="4:7" x14ac:dyDescent="0.2">
      <c r="D114" s="21">
        <v>0</v>
      </c>
      <c r="E114" s="18" t="s">
        <v>528</v>
      </c>
      <c r="F114" s="17" t="s">
        <v>527</v>
      </c>
      <c r="G114" s="17" t="s">
        <v>3</v>
      </c>
    </row>
    <row r="115" spans="4:7" x14ac:dyDescent="0.2">
      <c r="D115" s="21">
        <v>0</v>
      </c>
      <c r="E115" s="18" t="s">
        <v>526</v>
      </c>
      <c r="F115" s="17" t="s">
        <v>525</v>
      </c>
      <c r="G115" s="17" t="s">
        <v>3</v>
      </c>
    </row>
    <row r="116" spans="4:7" x14ac:dyDescent="0.2">
      <c r="D116" s="21">
        <v>0</v>
      </c>
      <c r="E116" s="18" t="s">
        <v>524</v>
      </c>
      <c r="F116" s="17" t="s">
        <v>523</v>
      </c>
      <c r="G116" s="17" t="s">
        <v>3</v>
      </c>
    </row>
    <row r="117" spans="4:7" x14ac:dyDescent="0.2">
      <c r="D117" s="20" t="s">
        <v>3</v>
      </c>
      <c r="E117" s="18" t="s">
        <v>3</v>
      </c>
      <c r="F117" s="17" t="s">
        <v>516</v>
      </c>
      <c r="G117" s="17" t="s">
        <v>3</v>
      </c>
    </row>
    <row r="118" spans="4:7" x14ac:dyDescent="0.2">
      <c r="D118" s="21">
        <v>0</v>
      </c>
      <c r="E118" s="18" t="s">
        <v>522</v>
      </c>
      <c r="F118" s="17" t="s">
        <v>521</v>
      </c>
      <c r="G118" s="17" t="s">
        <v>3</v>
      </c>
    </row>
    <row r="119" spans="4:7" x14ac:dyDescent="0.2">
      <c r="D119" s="20" t="s">
        <v>3</v>
      </c>
      <c r="E119" s="18" t="s">
        <v>3</v>
      </c>
      <c r="F119" s="17" t="s">
        <v>516</v>
      </c>
      <c r="G119" s="17" t="s">
        <v>3</v>
      </c>
    </row>
    <row r="120" spans="4:7" x14ac:dyDescent="0.2">
      <c r="D120" s="21">
        <v>0</v>
      </c>
      <c r="E120" s="18" t="s">
        <v>520</v>
      </c>
      <c r="F120" s="17" t="s">
        <v>519</v>
      </c>
      <c r="G120" s="17" t="s">
        <v>3</v>
      </c>
    </row>
    <row r="121" spans="4:7" x14ac:dyDescent="0.2">
      <c r="D121" s="20" t="s">
        <v>3</v>
      </c>
      <c r="E121" s="18" t="s">
        <v>3</v>
      </c>
      <c r="F121" s="17" t="s">
        <v>516</v>
      </c>
      <c r="G121" s="17" t="s">
        <v>3</v>
      </c>
    </row>
    <row r="122" spans="4:7" x14ac:dyDescent="0.2">
      <c r="D122" s="21">
        <v>0</v>
      </c>
      <c r="E122" s="18" t="s">
        <v>518</v>
      </c>
      <c r="F122" s="17" t="s">
        <v>517</v>
      </c>
      <c r="G122" s="17" t="s">
        <v>3</v>
      </c>
    </row>
    <row r="123" spans="4:7" x14ac:dyDescent="0.2">
      <c r="D123" s="20" t="s">
        <v>3</v>
      </c>
      <c r="E123" s="18" t="s">
        <v>3</v>
      </c>
      <c r="F123" s="17" t="s">
        <v>516</v>
      </c>
      <c r="G123" s="17" t="s">
        <v>3</v>
      </c>
    </row>
    <row r="124" spans="4:7" x14ac:dyDescent="0.2">
      <c r="D124" s="21">
        <v>0</v>
      </c>
      <c r="E124" s="18" t="s">
        <v>515</v>
      </c>
      <c r="F124" s="17" t="s">
        <v>514</v>
      </c>
      <c r="G124" s="17" t="s">
        <v>3</v>
      </c>
    </row>
    <row r="125" spans="4:7" x14ac:dyDescent="0.2">
      <c r="D125" s="21">
        <v>115.54</v>
      </c>
      <c r="E125" s="18" t="s">
        <v>513</v>
      </c>
      <c r="F125" s="17" t="s">
        <v>512</v>
      </c>
      <c r="G125" s="17" t="s">
        <v>3</v>
      </c>
    </row>
    <row r="126" spans="4:7" x14ac:dyDescent="0.2">
      <c r="D126" s="21">
        <v>0</v>
      </c>
      <c r="E126" s="18" t="s">
        <v>511</v>
      </c>
      <c r="F126" s="17" t="s">
        <v>510</v>
      </c>
      <c r="G126" s="17" t="s">
        <v>3</v>
      </c>
    </row>
    <row r="127" spans="4:7" x14ac:dyDescent="0.2">
      <c r="D127" s="21">
        <v>0</v>
      </c>
      <c r="E127" s="18" t="s">
        <v>509</v>
      </c>
      <c r="F127" s="17" t="s">
        <v>508</v>
      </c>
      <c r="G127" s="17" t="s">
        <v>3</v>
      </c>
    </row>
    <row r="128" spans="4:7" x14ac:dyDescent="0.2">
      <c r="D128" s="20" t="s">
        <v>3</v>
      </c>
      <c r="E128" s="18" t="s">
        <v>3</v>
      </c>
      <c r="F128" s="17" t="s">
        <v>36</v>
      </c>
      <c r="G128" s="17" t="s">
        <v>3</v>
      </c>
    </row>
    <row r="129" spans="4:7" x14ac:dyDescent="0.2">
      <c r="D129" s="20" t="s">
        <v>3</v>
      </c>
      <c r="E129" s="18" t="s">
        <v>3</v>
      </c>
      <c r="F129" s="17" t="s">
        <v>507</v>
      </c>
      <c r="G129" s="17" t="s">
        <v>3</v>
      </c>
    </row>
    <row r="130" spans="4:7" x14ac:dyDescent="0.2">
      <c r="D130" s="21">
        <v>0</v>
      </c>
      <c r="E130" s="18" t="s">
        <v>506</v>
      </c>
      <c r="F130" s="17" t="s">
        <v>505</v>
      </c>
      <c r="G130" s="17" t="s">
        <v>3</v>
      </c>
    </row>
    <row r="131" spans="4:7" x14ac:dyDescent="0.2">
      <c r="D131" s="21">
        <v>55900.02</v>
      </c>
      <c r="E131" s="18" t="s">
        <v>504</v>
      </c>
      <c r="F131" s="17" t="s">
        <v>503</v>
      </c>
      <c r="G131" s="17" t="s">
        <v>3</v>
      </c>
    </row>
    <row r="132" spans="4:7" x14ac:dyDescent="0.2">
      <c r="D132" s="21">
        <v>0</v>
      </c>
      <c r="E132" s="18" t="s">
        <v>502</v>
      </c>
      <c r="F132" s="17" t="s">
        <v>501</v>
      </c>
      <c r="G132" s="17" t="s">
        <v>3</v>
      </c>
    </row>
    <row r="133" spans="4:7" x14ac:dyDescent="0.2">
      <c r="D133" s="20" t="s">
        <v>3</v>
      </c>
      <c r="E133" s="18" t="s">
        <v>3</v>
      </c>
      <c r="F133" s="17" t="s">
        <v>484</v>
      </c>
      <c r="G133" s="17" t="s">
        <v>3</v>
      </c>
    </row>
    <row r="134" spans="4:7" x14ac:dyDescent="0.2">
      <c r="D134" s="21">
        <v>0</v>
      </c>
      <c r="E134" s="18" t="s">
        <v>500</v>
      </c>
      <c r="F134" s="17" t="s">
        <v>499</v>
      </c>
      <c r="G134" s="17" t="s">
        <v>3</v>
      </c>
    </row>
    <row r="135" spans="4:7" x14ac:dyDescent="0.2">
      <c r="D135" s="21">
        <v>0</v>
      </c>
      <c r="E135" s="18" t="s">
        <v>498</v>
      </c>
      <c r="F135" s="17" t="s">
        <v>497</v>
      </c>
      <c r="G135" s="17" t="s">
        <v>3</v>
      </c>
    </row>
    <row r="136" spans="4:7" x14ac:dyDescent="0.2">
      <c r="D136" s="21">
        <v>0</v>
      </c>
      <c r="E136" s="18" t="s">
        <v>496</v>
      </c>
      <c r="F136" s="17" t="s">
        <v>495</v>
      </c>
      <c r="G136" s="17" t="s">
        <v>3</v>
      </c>
    </row>
    <row r="137" spans="4:7" x14ac:dyDescent="0.2">
      <c r="D137" s="20" t="s">
        <v>3</v>
      </c>
      <c r="E137" s="18" t="s">
        <v>3</v>
      </c>
      <c r="F137" s="17" t="s">
        <v>484</v>
      </c>
      <c r="G137" s="17" t="s">
        <v>3</v>
      </c>
    </row>
    <row r="138" spans="4:7" x14ac:dyDescent="0.2">
      <c r="D138" s="20" t="s">
        <v>3</v>
      </c>
      <c r="E138" s="18" t="s">
        <v>3</v>
      </c>
      <c r="F138" s="17" t="s">
        <v>494</v>
      </c>
      <c r="G138" s="17" t="s">
        <v>3</v>
      </c>
    </row>
    <row r="139" spans="4:7" x14ac:dyDescent="0.2">
      <c r="D139" s="21">
        <v>0</v>
      </c>
      <c r="E139" s="18" t="s">
        <v>493</v>
      </c>
      <c r="F139" s="17" t="s">
        <v>492</v>
      </c>
      <c r="G139" s="17" t="s">
        <v>3</v>
      </c>
    </row>
    <row r="140" spans="4:7" x14ac:dyDescent="0.2">
      <c r="D140" s="21">
        <v>0</v>
      </c>
      <c r="E140" s="18" t="s">
        <v>491</v>
      </c>
      <c r="F140" s="17" t="s">
        <v>490</v>
      </c>
      <c r="G140" s="17" t="s">
        <v>3</v>
      </c>
    </row>
    <row r="141" spans="4:7" x14ac:dyDescent="0.2">
      <c r="D141" s="21">
        <v>0</v>
      </c>
      <c r="E141" s="18" t="s">
        <v>489</v>
      </c>
      <c r="F141" s="17" t="s">
        <v>488</v>
      </c>
      <c r="G141" s="17" t="s">
        <v>3</v>
      </c>
    </row>
    <row r="142" spans="4:7" x14ac:dyDescent="0.2">
      <c r="D142" s="20" t="s">
        <v>3</v>
      </c>
      <c r="E142" s="18" t="s">
        <v>3</v>
      </c>
      <c r="F142" s="17" t="s">
        <v>487</v>
      </c>
      <c r="G142" s="17" t="s">
        <v>3</v>
      </c>
    </row>
    <row r="143" spans="4:7" x14ac:dyDescent="0.2">
      <c r="D143" s="21">
        <v>0</v>
      </c>
      <c r="E143" s="18" t="s">
        <v>486</v>
      </c>
      <c r="F143" s="17" t="s">
        <v>485</v>
      </c>
      <c r="G143" s="17" t="s">
        <v>3</v>
      </c>
    </row>
    <row r="144" spans="4:7" x14ac:dyDescent="0.2">
      <c r="D144" s="20" t="s">
        <v>3</v>
      </c>
      <c r="E144" s="18" t="s">
        <v>3</v>
      </c>
      <c r="F144" s="17" t="s">
        <v>484</v>
      </c>
      <c r="G144" s="17" t="s">
        <v>3</v>
      </c>
    </row>
    <row r="145" spans="4:7" x14ac:dyDescent="0.2">
      <c r="D145" s="21">
        <v>0</v>
      </c>
      <c r="E145" s="18" t="s">
        <v>483</v>
      </c>
      <c r="F145" s="17" t="s">
        <v>482</v>
      </c>
      <c r="G145" s="17" t="s">
        <v>3</v>
      </c>
    </row>
    <row r="146" spans="4:7" x14ac:dyDescent="0.2">
      <c r="D146" s="21">
        <v>0</v>
      </c>
      <c r="E146" s="18" t="s">
        <v>481</v>
      </c>
      <c r="F146" s="17" t="s">
        <v>480</v>
      </c>
      <c r="G146" s="17" t="s">
        <v>3</v>
      </c>
    </row>
    <row r="147" spans="4:7" x14ac:dyDescent="0.2">
      <c r="D147" s="21">
        <v>0</v>
      </c>
      <c r="E147" s="18" t="s">
        <v>479</v>
      </c>
      <c r="F147" s="17" t="s">
        <v>476</v>
      </c>
      <c r="G147" s="17" t="s">
        <v>3</v>
      </c>
    </row>
    <row r="148" spans="4:7" x14ac:dyDescent="0.2">
      <c r="D148" s="20" t="s">
        <v>3</v>
      </c>
      <c r="E148" s="18" t="s">
        <v>3</v>
      </c>
      <c r="F148" s="17" t="s">
        <v>478</v>
      </c>
      <c r="G148" s="17" t="s">
        <v>3</v>
      </c>
    </row>
    <row r="149" spans="4:7" x14ac:dyDescent="0.2">
      <c r="D149" s="21">
        <v>0</v>
      </c>
      <c r="E149" s="18" t="s">
        <v>477</v>
      </c>
      <c r="F149" s="17" t="s">
        <v>476</v>
      </c>
      <c r="G149" s="17" t="s">
        <v>3</v>
      </c>
    </row>
    <row r="150" spans="4:7" x14ac:dyDescent="0.2">
      <c r="D150" s="20" t="s">
        <v>3</v>
      </c>
      <c r="E150" s="18" t="s">
        <v>3</v>
      </c>
      <c r="F150" s="17" t="s">
        <v>475</v>
      </c>
      <c r="G150" s="17" t="s">
        <v>3</v>
      </c>
    </row>
    <row r="151" spans="4:7" x14ac:dyDescent="0.2">
      <c r="D151" s="20" t="s">
        <v>3</v>
      </c>
      <c r="E151" s="18" t="s">
        <v>3</v>
      </c>
      <c r="F151" s="17" t="s">
        <v>474</v>
      </c>
      <c r="G151" s="17" t="s">
        <v>473</v>
      </c>
    </row>
    <row r="152" spans="4:7" x14ac:dyDescent="0.2">
      <c r="D152" s="20" t="s">
        <v>3</v>
      </c>
      <c r="E152" s="18" t="s">
        <v>3</v>
      </c>
      <c r="F152" s="17" t="s">
        <v>472</v>
      </c>
      <c r="G152" s="17" t="s">
        <v>3</v>
      </c>
    </row>
    <row r="153" spans="4:7" x14ac:dyDescent="0.2">
      <c r="D153" s="20" t="s">
        <v>3</v>
      </c>
      <c r="E153" s="18" t="s">
        <v>3</v>
      </c>
      <c r="F153" s="17" t="s">
        <v>471</v>
      </c>
      <c r="G153" s="17" t="s">
        <v>3</v>
      </c>
    </row>
    <row r="154" spans="4:7" x14ac:dyDescent="0.2">
      <c r="D154" s="21">
        <v>0</v>
      </c>
      <c r="E154" s="18" t="s">
        <v>470</v>
      </c>
      <c r="F154" s="17" t="s">
        <v>469</v>
      </c>
      <c r="G154" s="17" t="s">
        <v>3</v>
      </c>
    </row>
    <row r="155" spans="4:7" x14ac:dyDescent="0.2">
      <c r="D155" s="21">
        <v>0</v>
      </c>
      <c r="E155" s="18" t="s">
        <v>468</v>
      </c>
      <c r="F155" s="17" t="s">
        <v>467</v>
      </c>
      <c r="G155" s="17" t="s">
        <v>3</v>
      </c>
    </row>
    <row r="156" spans="4:7" x14ac:dyDescent="0.2">
      <c r="D156" s="21">
        <v>31835</v>
      </c>
      <c r="E156" s="18" t="s">
        <v>466</v>
      </c>
      <c r="F156" s="17" t="s">
        <v>465</v>
      </c>
      <c r="G156" s="17" t="s">
        <v>3</v>
      </c>
    </row>
    <row r="157" spans="4:7" x14ac:dyDescent="0.2">
      <c r="D157" s="21">
        <v>0</v>
      </c>
      <c r="E157" s="18" t="s">
        <v>464</v>
      </c>
      <c r="F157" s="17" t="s">
        <v>463</v>
      </c>
      <c r="G157" s="17" t="s">
        <v>3</v>
      </c>
    </row>
    <row r="158" spans="4:7" x14ac:dyDescent="0.2">
      <c r="D158" s="21">
        <v>0</v>
      </c>
      <c r="E158" s="18" t="s">
        <v>462</v>
      </c>
      <c r="F158" s="17" t="s">
        <v>461</v>
      </c>
      <c r="G158" s="17" t="s">
        <v>3</v>
      </c>
    </row>
    <row r="159" spans="4:7" x14ac:dyDescent="0.2">
      <c r="D159" s="21">
        <v>0</v>
      </c>
      <c r="E159" s="18" t="s">
        <v>460</v>
      </c>
      <c r="F159" s="17" t="s">
        <v>459</v>
      </c>
      <c r="G159" s="17" t="s">
        <v>3</v>
      </c>
    </row>
    <row r="160" spans="4:7" x14ac:dyDescent="0.2">
      <c r="D160" s="20" t="s">
        <v>3</v>
      </c>
      <c r="E160" s="18" t="s">
        <v>3</v>
      </c>
      <c r="F160" s="17" t="s">
        <v>458</v>
      </c>
      <c r="G160" s="17" t="s">
        <v>3</v>
      </c>
    </row>
    <row r="161" spans="4:7" x14ac:dyDescent="0.2">
      <c r="D161" s="21">
        <v>0</v>
      </c>
      <c r="E161" s="18" t="s">
        <v>457</v>
      </c>
      <c r="F161" s="17" t="s">
        <v>456</v>
      </c>
      <c r="G161" s="17" t="s">
        <v>3</v>
      </c>
    </row>
    <row r="162" spans="4:7" x14ac:dyDescent="0.2">
      <c r="D162" s="20" t="s">
        <v>3</v>
      </c>
      <c r="E162" s="18" t="s">
        <v>3</v>
      </c>
      <c r="F162" s="17" t="s">
        <v>455</v>
      </c>
      <c r="G162" s="17" t="s">
        <v>3</v>
      </c>
    </row>
    <row r="163" spans="4:7" x14ac:dyDescent="0.2">
      <c r="D163" s="20" t="s">
        <v>3</v>
      </c>
      <c r="E163" s="18" t="s">
        <v>3</v>
      </c>
      <c r="F163" s="17" t="s">
        <v>454</v>
      </c>
      <c r="G163" s="17" t="s">
        <v>3</v>
      </c>
    </row>
    <row r="164" spans="4:7" x14ac:dyDescent="0.2">
      <c r="D164" s="21">
        <v>0</v>
      </c>
      <c r="E164" s="18" t="s">
        <v>453</v>
      </c>
      <c r="F164" s="17" t="s">
        <v>452</v>
      </c>
      <c r="G164" s="17" t="s">
        <v>3</v>
      </c>
    </row>
    <row r="165" spans="4:7" x14ac:dyDescent="0.2">
      <c r="D165" s="21">
        <v>0</v>
      </c>
      <c r="E165" s="18" t="s">
        <v>451</v>
      </c>
      <c r="F165" s="17" t="s">
        <v>450</v>
      </c>
      <c r="G165" s="17" t="s">
        <v>3</v>
      </c>
    </row>
    <row r="166" spans="4:7" x14ac:dyDescent="0.2">
      <c r="D166" s="21">
        <v>0</v>
      </c>
      <c r="E166" s="18" t="s">
        <v>449</v>
      </c>
      <c r="F166" s="17" t="s">
        <v>448</v>
      </c>
      <c r="G166" s="17" t="s">
        <v>3</v>
      </c>
    </row>
    <row r="167" spans="4:7" x14ac:dyDescent="0.2">
      <c r="D167" s="20" t="s">
        <v>3</v>
      </c>
      <c r="E167" s="18" t="s">
        <v>3</v>
      </c>
      <c r="F167" s="17" t="s">
        <v>447</v>
      </c>
      <c r="G167" s="17" t="s">
        <v>3</v>
      </c>
    </row>
    <row r="168" spans="4:7" x14ac:dyDescent="0.2">
      <c r="D168" s="21">
        <v>0</v>
      </c>
      <c r="E168" s="18" t="s">
        <v>446</v>
      </c>
      <c r="F168" s="17" t="s">
        <v>445</v>
      </c>
      <c r="G168" s="17" t="s">
        <v>3</v>
      </c>
    </row>
    <row r="169" spans="4:7" x14ac:dyDescent="0.2">
      <c r="D169" s="21">
        <v>0</v>
      </c>
      <c r="E169" s="18" t="s">
        <v>444</v>
      </c>
      <c r="F169" s="17" t="s">
        <v>443</v>
      </c>
      <c r="G169" s="17" t="s">
        <v>3</v>
      </c>
    </row>
    <row r="170" spans="4:7" x14ac:dyDescent="0.2">
      <c r="D170" s="20" t="s">
        <v>3</v>
      </c>
      <c r="E170" s="18" t="s">
        <v>3</v>
      </c>
      <c r="F170" s="17" t="s">
        <v>442</v>
      </c>
      <c r="G170" s="17" t="s">
        <v>441</v>
      </c>
    </row>
    <row r="171" spans="4:7" x14ac:dyDescent="0.2">
      <c r="D171" s="20" t="s">
        <v>3</v>
      </c>
      <c r="E171" s="18" t="s">
        <v>3</v>
      </c>
      <c r="F171" s="17" t="s">
        <v>440</v>
      </c>
      <c r="G171" s="17" t="s">
        <v>3</v>
      </c>
    </row>
    <row r="172" spans="4:7" x14ac:dyDescent="0.2">
      <c r="D172" s="21">
        <v>107944</v>
      </c>
      <c r="E172" s="18" t="s">
        <v>439</v>
      </c>
      <c r="F172" s="17" t="s">
        <v>438</v>
      </c>
      <c r="G172" s="17" t="s">
        <v>3</v>
      </c>
    </row>
    <row r="173" spans="4:7" x14ac:dyDescent="0.2">
      <c r="D173" s="21">
        <v>121930</v>
      </c>
      <c r="E173" s="18" t="s">
        <v>437</v>
      </c>
      <c r="F173" s="17" t="s">
        <v>436</v>
      </c>
      <c r="G173" s="17" t="s">
        <v>3</v>
      </c>
    </row>
    <row r="174" spans="4:7" x14ac:dyDescent="0.2">
      <c r="D174" s="21">
        <v>0</v>
      </c>
      <c r="E174" s="18" t="s">
        <v>435</v>
      </c>
      <c r="F174" s="17" t="s">
        <v>434</v>
      </c>
      <c r="G174" s="17" t="s">
        <v>3</v>
      </c>
    </row>
    <row r="175" spans="4:7" x14ac:dyDescent="0.2">
      <c r="D175" s="21">
        <v>0</v>
      </c>
      <c r="E175" s="18" t="s">
        <v>433</v>
      </c>
      <c r="F175" s="17" t="s">
        <v>432</v>
      </c>
      <c r="G175" s="17" t="s">
        <v>3</v>
      </c>
    </row>
    <row r="176" spans="4:7" x14ac:dyDescent="0.2">
      <c r="D176" s="21">
        <v>0</v>
      </c>
      <c r="E176" s="18" t="s">
        <v>431</v>
      </c>
      <c r="F176" s="17" t="s">
        <v>430</v>
      </c>
      <c r="G176" s="17" t="s">
        <v>3</v>
      </c>
    </row>
    <row r="177" spans="4:7" x14ac:dyDescent="0.2">
      <c r="D177" s="21">
        <v>0</v>
      </c>
      <c r="E177" s="18" t="s">
        <v>429</v>
      </c>
      <c r="F177" s="17" t="s">
        <v>428</v>
      </c>
      <c r="G177" s="17" t="s">
        <v>3</v>
      </c>
    </row>
    <row r="178" spans="4:7" x14ac:dyDescent="0.2">
      <c r="D178" s="20" t="s">
        <v>3</v>
      </c>
      <c r="E178" s="18" t="s">
        <v>3</v>
      </c>
      <c r="F178" s="17" t="s">
        <v>427</v>
      </c>
      <c r="G178" s="17" t="s">
        <v>3</v>
      </c>
    </row>
    <row r="179" spans="4:7" x14ac:dyDescent="0.2">
      <c r="D179" s="21">
        <v>0</v>
      </c>
      <c r="E179" s="18" t="s">
        <v>426</v>
      </c>
      <c r="F179" s="17" t="s">
        <v>425</v>
      </c>
      <c r="G179" s="17" t="s">
        <v>3</v>
      </c>
    </row>
    <row r="180" spans="4:7" x14ac:dyDescent="0.2">
      <c r="D180" s="21">
        <v>0</v>
      </c>
      <c r="E180" s="18" t="s">
        <v>424</v>
      </c>
      <c r="F180" s="17" t="s">
        <v>423</v>
      </c>
      <c r="G180" s="17" t="s">
        <v>3</v>
      </c>
    </row>
    <row r="181" spans="4:7" x14ac:dyDescent="0.2">
      <c r="D181" s="21">
        <v>0</v>
      </c>
      <c r="E181" s="18" t="s">
        <v>422</v>
      </c>
      <c r="F181" s="17" t="s">
        <v>421</v>
      </c>
      <c r="G181" s="17" t="s">
        <v>3</v>
      </c>
    </row>
    <row r="182" spans="4:7" x14ac:dyDescent="0.2">
      <c r="D182" s="21">
        <v>0</v>
      </c>
      <c r="E182" s="18" t="s">
        <v>420</v>
      </c>
      <c r="F182" s="17" t="s">
        <v>419</v>
      </c>
      <c r="G182" s="17" t="s">
        <v>3</v>
      </c>
    </row>
    <row r="183" spans="4:7" x14ac:dyDescent="0.2">
      <c r="D183" s="20" t="s">
        <v>3</v>
      </c>
      <c r="E183" s="18" t="s">
        <v>3</v>
      </c>
      <c r="F183" s="17" t="s">
        <v>418</v>
      </c>
      <c r="G183" s="17" t="s">
        <v>417</v>
      </c>
    </row>
    <row r="184" spans="4:7" x14ac:dyDescent="0.2">
      <c r="D184" s="20" t="s">
        <v>3</v>
      </c>
      <c r="E184" s="18" t="s">
        <v>3</v>
      </c>
      <c r="F184" s="17" t="s">
        <v>39</v>
      </c>
      <c r="G184" s="17" t="s">
        <v>3</v>
      </c>
    </row>
    <row r="185" spans="4:7" x14ac:dyDescent="0.2">
      <c r="D185" s="21">
        <v>0</v>
      </c>
      <c r="E185" s="18" t="s">
        <v>416</v>
      </c>
      <c r="F185" s="17" t="s">
        <v>415</v>
      </c>
      <c r="G185" s="17" t="s">
        <v>3</v>
      </c>
    </row>
    <row r="186" spans="4:7" x14ac:dyDescent="0.2">
      <c r="D186" s="20" t="s">
        <v>3</v>
      </c>
      <c r="E186" s="18" t="s">
        <v>3</v>
      </c>
      <c r="F186" s="17" t="s">
        <v>36</v>
      </c>
      <c r="G186" s="17" t="s">
        <v>3</v>
      </c>
    </row>
    <row r="187" spans="4:7" x14ac:dyDescent="0.2">
      <c r="D187" s="21">
        <v>0</v>
      </c>
      <c r="E187" s="18" t="s">
        <v>414</v>
      </c>
      <c r="F187" s="17" t="s">
        <v>413</v>
      </c>
      <c r="G187" s="17" t="s">
        <v>3</v>
      </c>
    </row>
    <row r="188" spans="4:7" x14ac:dyDescent="0.2">
      <c r="D188" s="21">
        <v>0</v>
      </c>
      <c r="E188" s="18" t="s">
        <v>412</v>
      </c>
      <c r="F188" s="17" t="s">
        <v>411</v>
      </c>
      <c r="G188" s="17" t="s">
        <v>3</v>
      </c>
    </row>
    <row r="189" spans="4:7" x14ac:dyDescent="0.2">
      <c r="D189" s="21">
        <v>0</v>
      </c>
      <c r="E189" s="18" t="s">
        <v>410</v>
      </c>
      <c r="F189" s="17" t="s">
        <v>409</v>
      </c>
      <c r="G189" s="17" t="s">
        <v>3</v>
      </c>
    </row>
    <row r="190" spans="4:7" x14ac:dyDescent="0.2">
      <c r="D190" s="21">
        <v>0</v>
      </c>
      <c r="E190" s="18" t="s">
        <v>408</v>
      </c>
      <c r="F190" s="17" t="s">
        <v>407</v>
      </c>
      <c r="G190" s="17" t="s">
        <v>3</v>
      </c>
    </row>
    <row r="191" spans="4:7" x14ac:dyDescent="0.2">
      <c r="D191" s="20" t="s">
        <v>3</v>
      </c>
      <c r="E191" s="18" t="s">
        <v>3</v>
      </c>
      <c r="F191" s="17" t="s">
        <v>406</v>
      </c>
      <c r="G191" s="17" t="s">
        <v>405</v>
      </c>
    </row>
    <row r="192" spans="4:7" x14ac:dyDescent="0.2">
      <c r="D192" s="20" t="s">
        <v>3</v>
      </c>
      <c r="E192" s="18" t="s">
        <v>3</v>
      </c>
      <c r="F192" s="17" t="s">
        <v>39</v>
      </c>
      <c r="G192" s="17" t="s">
        <v>3</v>
      </c>
    </row>
    <row r="193" spans="4:7" x14ac:dyDescent="0.2">
      <c r="D193" s="21">
        <v>0</v>
      </c>
      <c r="E193" s="18" t="s">
        <v>404</v>
      </c>
      <c r="F193" s="17" t="s">
        <v>403</v>
      </c>
      <c r="G193" s="17" t="s">
        <v>3</v>
      </c>
    </row>
    <row r="194" spans="4:7" x14ac:dyDescent="0.2">
      <c r="D194" s="21">
        <v>0</v>
      </c>
      <c r="E194" s="18" t="s">
        <v>402</v>
      </c>
      <c r="F194" s="17" t="s">
        <v>401</v>
      </c>
      <c r="G194" s="17" t="s">
        <v>3</v>
      </c>
    </row>
    <row r="195" spans="4:7" x14ac:dyDescent="0.2">
      <c r="D195" s="21">
        <v>0</v>
      </c>
      <c r="E195" s="18" t="s">
        <v>400</v>
      </c>
      <c r="F195" s="17" t="s">
        <v>399</v>
      </c>
      <c r="G195" s="17" t="s">
        <v>3</v>
      </c>
    </row>
    <row r="196" spans="4:7" x14ac:dyDescent="0.2">
      <c r="D196" s="21">
        <v>0</v>
      </c>
      <c r="E196" s="18" t="s">
        <v>398</v>
      </c>
      <c r="F196" s="17" t="s">
        <v>397</v>
      </c>
      <c r="G196" s="17" t="s">
        <v>3</v>
      </c>
    </row>
    <row r="197" spans="4:7" x14ac:dyDescent="0.2">
      <c r="D197" s="20" t="s">
        <v>3</v>
      </c>
      <c r="E197" s="18" t="s">
        <v>3</v>
      </c>
      <c r="F197" s="17" t="s">
        <v>36</v>
      </c>
      <c r="G197" s="17" t="s">
        <v>3</v>
      </c>
    </row>
    <row r="198" spans="4:7" x14ac:dyDescent="0.2">
      <c r="D198" s="21">
        <v>0</v>
      </c>
      <c r="E198" s="18" t="s">
        <v>396</v>
      </c>
      <c r="F198" s="17" t="s">
        <v>395</v>
      </c>
      <c r="G198" s="17" t="s">
        <v>3</v>
      </c>
    </row>
    <row r="199" spans="4:7" x14ac:dyDescent="0.2">
      <c r="D199" s="21">
        <v>0</v>
      </c>
      <c r="E199" s="18" t="s">
        <v>394</v>
      </c>
      <c r="F199" s="17" t="s">
        <v>393</v>
      </c>
      <c r="G199" s="17" t="s">
        <v>3</v>
      </c>
    </row>
    <row r="200" spans="4:7" x14ac:dyDescent="0.2">
      <c r="D200" s="21">
        <v>0</v>
      </c>
      <c r="E200" s="18" t="s">
        <v>392</v>
      </c>
      <c r="F200" s="17" t="s">
        <v>391</v>
      </c>
      <c r="G200" s="17" t="s">
        <v>3</v>
      </c>
    </row>
    <row r="201" spans="4:7" x14ac:dyDescent="0.2">
      <c r="D201" s="21">
        <v>0</v>
      </c>
      <c r="E201" s="18" t="s">
        <v>390</v>
      </c>
      <c r="F201" s="17" t="s">
        <v>389</v>
      </c>
      <c r="G201" s="17" t="s">
        <v>3</v>
      </c>
    </row>
    <row r="202" spans="4:7" x14ac:dyDescent="0.2">
      <c r="D202" s="20" t="s">
        <v>3</v>
      </c>
      <c r="E202" s="18" t="s">
        <v>3</v>
      </c>
      <c r="F202" s="17" t="s">
        <v>388</v>
      </c>
      <c r="G202" s="17" t="s">
        <v>387</v>
      </c>
    </row>
    <row r="203" spans="4:7" x14ac:dyDescent="0.2">
      <c r="D203" s="20" t="s">
        <v>3</v>
      </c>
      <c r="E203" s="18" t="s">
        <v>3</v>
      </c>
      <c r="F203" s="17" t="s">
        <v>39</v>
      </c>
      <c r="G203" s="17" t="s">
        <v>3</v>
      </c>
    </row>
    <row r="204" spans="4:7" x14ac:dyDescent="0.2">
      <c r="D204" s="20" t="s">
        <v>3</v>
      </c>
      <c r="E204" s="18" t="s">
        <v>3</v>
      </c>
      <c r="F204" s="17" t="s">
        <v>210</v>
      </c>
      <c r="G204" s="17" t="s">
        <v>3</v>
      </c>
    </row>
    <row r="205" spans="4:7" x14ac:dyDescent="0.2">
      <c r="D205" s="21">
        <v>0</v>
      </c>
      <c r="E205" s="18" t="s">
        <v>386</v>
      </c>
      <c r="F205" s="17" t="s">
        <v>385</v>
      </c>
      <c r="G205" s="17" t="s">
        <v>3</v>
      </c>
    </row>
    <row r="206" spans="4:7" x14ac:dyDescent="0.2">
      <c r="D206" s="20" t="s">
        <v>3</v>
      </c>
      <c r="E206" s="18" t="s">
        <v>3</v>
      </c>
      <c r="F206" s="17" t="s">
        <v>185</v>
      </c>
      <c r="G206" s="17" t="s">
        <v>3</v>
      </c>
    </row>
    <row r="207" spans="4:7" x14ac:dyDescent="0.2">
      <c r="D207" s="21">
        <v>0</v>
      </c>
      <c r="E207" s="18" t="s">
        <v>384</v>
      </c>
      <c r="F207" s="17" t="s">
        <v>383</v>
      </c>
      <c r="G207" s="17" t="s">
        <v>3</v>
      </c>
    </row>
    <row r="208" spans="4:7" x14ac:dyDescent="0.2">
      <c r="D208" s="20" t="s">
        <v>3</v>
      </c>
      <c r="E208" s="18" t="s">
        <v>3</v>
      </c>
      <c r="F208" s="17" t="s">
        <v>36</v>
      </c>
      <c r="G208" s="17" t="s">
        <v>3</v>
      </c>
    </row>
    <row r="209" spans="4:7" x14ac:dyDescent="0.2">
      <c r="D209" s="20" t="s">
        <v>3</v>
      </c>
      <c r="E209" s="18" t="s">
        <v>3</v>
      </c>
      <c r="F209" s="17" t="s">
        <v>210</v>
      </c>
      <c r="G209" s="17" t="s">
        <v>3</v>
      </c>
    </row>
    <row r="210" spans="4:7" x14ac:dyDescent="0.2">
      <c r="D210" s="21">
        <v>0</v>
      </c>
      <c r="E210" s="18" t="s">
        <v>382</v>
      </c>
      <c r="F210" s="17" t="s">
        <v>381</v>
      </c>
      <c r="G210" s="17" t="s">
        <v>3</v>
      </c>
    </row>
    <row r="211" spans="4:7" x14ac:dyDescent="0.2">
      <c r="D211" s="20" t="s">
        <v>3</v>
      </c>
      <c r="E211" s="18" t="s">
        <v>3</v>
      </c>
      <c r="F211" s="17" t="s">
        <v>185</v>
      </c>
      <c r="G211" s="17" t="s">
        <v>3</v>
      </c>
    </row>
    <row r="212" spans="4:7" x14ac:dyDescent="0.2">
      <c r="D212" s="21">
        <v>0</v>
      </c>
      <c r="E212" s="18" t="s">
        <v>380</v>
      </c>
      <c r="F212" s="17" t="s">
        <v>379</v>
      </c>
      <c r="G212" s="17" t="s">
        <v>3</v>
      </c>
    </row>
    <row r="213" spans="4:7" x14ac:dyDescent="0.2">
      <c r="D213" s="20" t="s">
        <v>3</v>
      </c>
      <c r="E213" s="18" t="s">
        <v>3</v>
      </c>
      <c r="F213" s="17" t="s">
        <v>378</v>
      </c>
      <c r="G213" s="17" t="s">
        <v>377</v>
      </c>
    </row>
    <row r="214" spans="4:7" x14ac:dyDescent="0.2">
      <c r="D214" s="20" t="s">
        <v>3</v>
      </c>
      <c r="E214" s="18" t="s">
        <v>3</v>
      </c>
      <c r="F214" s="17" t="s">
        <v>39</v>
      </c>
      <c r="G214" s="17" t="s">
        <v>3</v>
      </c>
    </row>
    <row r="215" spans="4:7" x14ac:dyDescent="0.2">
      <c r="D215" s="20" t="s">
        <v>3</v>
      </c>
      <c r="E215" s="18" t="s">
        <v>3</v>
      </c>
      <c r="F215" s="17" t="s">
        <v>210</v>
      </c>
      <c r="G215" s="17" t="s">
        <v>3</v>
      </c>
    </row>
    <row r="216" spans="4:7" x14ac:dyDescent="0.2">
      <c r="D216" s="21">
        <v>0</v>
      </c>
      <c r="E216" s="18" t="s">
        <v>376</v>
      </c>
      <c r="F216" s="17" t="s">
        <v>375</v>
      </c>
      <c r="G216" s="17" t="s">
        <v>3</v>
      </c>
    </row>
    <row r="217" spans="4:7" x14ac:dyDescent="0.2">
      <c r="D217" s="20" t="s">
        <v>3</v>
      </c>
      <c r="E217" s="18" t="s">
        <v>3</v>
      </c>
      <c r="F217" s="17" t="s">
        <v>185</v>
      </c>
      <c r="G217" s="17" t="s">
        <v>3</v>
      </c>
    </row>
    <row r="218" spans="4:7" x14ac:dyDescent="0.2">
      <c r="D218" s="21">
        <v>0</v>
      </c>
      <c r="E218" s="18" t="s">
        <v>374</v>
      </c>
      <c r="F218" s="17" t="s">
        <v>373</v>
      </c>
      <c r="G218" s="17" t="s">
        <v>3</v>
      </c>
    </row>
    <row r="219" spans="4:7" x14ac:dyDescent="0.2">
      <c r="D219" s="21">
        <v>0</v>
      </c>
      <c r="E219" s="18" t="s">
        <v>372</v>
      </c>
      <c r="F219" s="17" t="s">
        <v>371</v>
      </c>
      <c r="G219" s="17" t="s">
        <v>3</v>
      </c>
    </row>
    <row r="220" spans="4:7" x14ac:dyDescent="0.2">
      <c r="D220" s="21">
        <v>0</v>
      </c>
      <c r="E220" s="18" t="s">
        <v>370</v>
      </c>
      <c r="F220" s="17" t="s">
        <v>369</v>
      </c>
      <c r="G220" s="17" t="s">
        <v>3</v>
      </c>
    </row>
    <row r="221" spans="4:7" x14ac:dyDescent="0.2">
      <c r="D221" s="21">
        <v>0</v>
      </c>
      <c r="E221" s="18" t="s">
        <v>368</v>
      </c>
      <c r="F221" s="17" t="s">
        <v>367</v>
      </c>
      <c r="G221" s="17" t="s">
        <v>3</v>
      </c>
    </row>
    <row r="222" spans="4:7" x14ac:dyDescent="0.2">
      <c r="D222" s="21">
        <v>0</v>
      </c>
      <c r="E222" s="18" t="s">
        <v>366</v>
      </c>
      <c r="F222" s="17" t="s">
        <v>365</v>
      </c>
      <c r="G222" s="17" t="s">
        <v>3</v>
      </c>
    </row>
    <row r="223" spans="4:7" x14ac:dyDescent="0.2">
      <c r="D223" s="20" t="s">
        <v>3</v>
      </c>
      <c r="E223" s="18" t="s">
        <v>3</v>
      </c>
      <c r="F223" s="17" t="s">
        <v>36</v>
      </c>
      <c r="G223" s="17" t="s">
        <v>3</v>
      </c>
    </row>
    <row r="224" spans="4:7" x14ac:dyDescent="0.2">
      <c r="D224" s="20" t="s">
        <v>3</v>
      </c>
      <c r="E224" s="18" t="s">
        <v>3</v>
      </c>
      <c r="F224" s="17" t="s">
        <v>210</v>
      </c>
      <c r="G224" s="17" t="s">
        <v>3</v>
      </c>
    </row>
    <row r="225" spans="4:7" x14ac:dyDescent="0.2">
      <c r="D225" s="21">
        <v>0</v>
      </c>
      <c r="E225" s="18" t="s">
        <v>364</v>
      </c>
      <c r="F225" s="17" t="s">
        <v>363</v>
      </c>
      <c r="G225" s="17" t="s">
        <v>3</v>
      </c>
    </row>
    <row r="226" spans="4:7" x14ac:dyDescent="0.2">
      <c r="D226" s="20" t="s">
        <v>3</v>
      </c>
      <c r="E226" s="18" t="s">
        <v>3</v>
      </c>
      <c r="F226" s="17" t="s">
        <v>185</v>
      </c>
      <c r="G226" s="17" t="s">
        <v>3</v>
      </c>
    </row>
    <row r="227" spans="4:7" x14ac:dyDescent="0.2">
      <c r="D227" s="21">
        <v>0</v>
      </c>
      <c r="E227" s="18" t="s">
        <v>362</v>
      </c>
      <c r="F227" s="17" t="s">
        <v>361</v>
      </c>
      <c r="G227" s="17" t="s">
        <v>3</v>
      </c>
    </row>
    <row r="228" spans="4:7" x14ac:dyDescent="0.2">
      <c r="D228" s="21">
        <v>0</v>
      </c>
      <c r="E228" s="18" t="s">
        <v>360</v>
      </c>
      <c r="F228" s="17" t="s">
        <v>359</v>
      </c>
      <c r="G228" s="17" t="s">
        <v>3</v>
      </c>
    </row>
    <row r="229" spans="4:7" x14ac:dyDescent="0.2">
      <c r="D229" s="21">
        <v>0</v>
      </c>
      <c r="E229" s="18" t="s">
        <v>358</v>
      </c>
      <c r="F229" s="17" t="s">
        <v>357</v>
      </c>
      <c r="G229" s="17" t="s">
        <v>3</v>
      </c>
    </row>
    <row r="230" spans="4:7" x14ac:dyDescent="0.2">
      <c r="D230" s="21">
        <v>0</v>
      </c>
      <c r="E230" s="18" t="s">
        <v>356</v>
      </c>
      <c r="F230" s="17" t="s">
        <v>355</v>
      </c>
      <c r="G230" s="17" t="s">
        <v>3</v>
      </c>
    </row>
    <row r="231" spans="4:7" x14ac:dyDescent="0.2">
      <c r="D231" s="20" t="s">
        <v>3</v>
      </c>
      <c r="E231" s="18" t="s">
        <v>3</v>
      </c>
      <c r="F231" s="17" t="s">
        <v>354</v>
      </c>
      <c r="G231" s="17" t="s">
        <v>353</v>
      </c>
    </row>
    <row r="232" spans="4:7" x14ac:dyDescent="0.2">
      <c r="D232" s="20" t="s">
        <v>3</v>
      </c>
      <c r="E232" s="18" t="s">
        <v>3</v>
      </c>
      <c r="F232" s="17" t="s">
        <v>39</v>
      </c>
      <c r="G232" s="17" t="s">
        <v>3</v>
      </c>
    </row>
    <row r="233" spans="4:7" x14ac:dyDescent="0.2">
      <c r="D233" s="20" t="s">
        <v>3</v>
      </c>
      <c r="E233" s="18" t="s">
        <v>3</v>
      </c>
      <c r="F233" s="17" t="s">
        <v>210</v>
      </c>
      <c r="G233" s="17" t="s">
        <v>3</v>
      </c>
    </row>
    <row r="234" spans="4:7" x14ac:dyDescent="0.2">
      <c r="D234" s="21">
        <v>0</v>
      </c>
      <c r="E234" s="18" t="s">
        <v>352</v>
      </c>
      <c r="F234" s="17" t="s">
        <v>351</v>
      </c>
      <c r="G234" s="17" t="s">
        <v>3</v>
      </c>
    </row>
    <row r="235" spans="4:7" x14ac:dyDescent="0.2">
      <c r="D235" s="21">
        <v>0</v>
      </c>
      <c r="E235" s="18" t="s">
        <v>350</v>
      </c>
      <c r="F235" s="17" t="s">
        <v>349</v>
      </c>
      <c r="G235" s="17" t="s">
        <v>3</v>
      </c>
    </row>
    <row r="236" spans="4:7" x14ac:dyDescent="0.2">
      <c r="D236" s="21">
        <v>0</v>
      </c>
      <c r="E236" s="18" t="s">
        <v>348</v>
      </c>
      <c r="F236" s="17" t="s">
        <v>347</v>
      </c>
      <c r="G236" s="17" t="s">
        <v>3</v>
      </c>
    </row>
    <row r="237" spans="4:7" x14ac:dyDescent="0.2">
      <c r="D237" s="21">
        <v>0</v>
      </c>
      <c r="E237" s="18" t="s">
        <v>346</v>
      </c>
      <c r="F237" s="17" t="s">
        <v>345</v>
      </c>
      <c r="G237" s="17" t="s">
        <v>3</v>
      </c>
    </row>
    <row r="238" spans="4:7" x14ac:dyDescent="0.2">
      <c r="D238" s="21">
        <v>0</v>
      </c>
      <c r="E238" s="18" t="s">
        <v>344</v>
      </c>
      <c r="F238" s="17" t="s">
        <v>343</v>
      </c>
      <c r="G238" s="17" t="s">
        <v>3</v>
      </c>
    </row>
    <row r="239" spans="4:7" x14ac:dyDescent="0.2">
      <c r="D239" s="21">
        <v>0</v>
      </c>
      <c r="E239" s="18" t="s">
        <v>342</v>
      </c>
      <c r="F239" s="17" t="s">
        <v>341</v>
      </c>
      <c r="G239" s="17" t="s">
        <v>3</v>
      </c>
    </row>
    <row r="240" spans="4:7" x14ac:dyDescent="0.2">
      <c r="D240" s="21">
        <v>0</v>
      </c>
      <c r="E240" s="18" t="s">
        <v>340</v>
      </c>
      <c r="F240" s="17" t="s">
        <v>339</v>
      </c>
      <c r="G240" s="17" t="s">
        <v>3</v>
      </c>
    </row>
    <row r="241" spans="4:7" x14ac:dyDescent="0.2">
      <c r="D241" s="21">
        <v>0</v>
      </c>
      <c r="E241" s="18" t="s">
        <v>338</v>
      </c>
      <c r="F241" s="17" t="s">
        <v>337</v>
      </c>
      <c r="G241" s="17" t="s">
        <v>3</v>
      </c>
    </row>
    <row r="242" spans="4:7" x14ac:dyDescent="0.2">
      <c r="D242" s="20" t="s">
        <v>3</v>
      </c>
      <c r="E242" s="18" t="s">
        <v>3</v>
      </c>
      <c r="F242" s="17" t="s">
        <v>185</v>
      </c>
      <c r="G242" s="17" t="s">
        <v>3</v>
      </c>
    </row>
    <row r="243" spans="4:7" x14ac:dyDescent="0.2">
      <c r="D243" s="21">
        <v>0</v>
      </c>
      <c r="E243" s="18" t="s">
        <v>336</v>
      </c>
      <c r="F243" s="17" t="s">
        <v>335</v>
      </c>
      <c r="G243" s="17" t="s">
        <v>3</v>
      </c>
    </row>
    <row r="244" spans="4:7" x14ac:dyDescent="0.2">
      <c r="D244" s="21">
        <v>0</v>
      </c>
      <c r="E244" s="18" t="s">
        <v>334</v>
      </c>
      <c r="F244" s="17" t="s">
        <v>333</v>
      </c>
      <c r="G244" s="17" t="s">
        <v>3</v>
      </c>
    </row>
    <row r="245" spans="4:7" x14ac:dyDescent="0.2">
      <c r="D245" s="21">
        <v>0</v>
      </c>
      <c r="E245" s="18" t="s">
        <v>332</v>
      </c>
      <c r="F245" s="17" t="s">
        <v>331</v>
      </c>
      <c r="G245" s="17" t="s">
        <v>3</v>
      </c>
    </row>
    <row r="246" spans="4:7" x14ac:dyDescent="0.2">
      <c r="D246" s="21">
        <v>0</v>
      </c>
      <c r="E246" s="18" t="s">
        <v>330</v>
      </c>
      <c r="F246" s="17" t="s">
        <v>329</v>
      </c>
      <c r="G246" s="17" t="s">
        <v>3</v>
      </c>
    </row>
    <row r="247" spans="4:7" x14ac:dyDescent="0.2">
      <c r="D247" s="21">
        <v>0</v>
      </c>
      <c r="E247" s="18" t="s">
        <v>328</v>
      </c>
      <c r="F247" s="17" t="s">
        <v>327</v>
      </c>
      <c r="G247" s="17" t="s">
        <v>3</v>
      </c>
    </row>
    <row r="248" spans="4:7" x14ac:dyDescent="0.2">
      <c r="D248" s="21">
        <v>0</v>
      </c>
      <c r="E248" s="18" t="s">
        <v>326</v>
      </c>
      <c r="F248" s="17" t="s">
        <v>325</v>
      </c>
      <c r="G248" s="17" t="s">
        <v>3</v>
      </c>
    </row>
    <row r="249" spans="4:7" x14ac:dyDescent="0.2">
      <c r="D249" s="21">
        <v>0</v>
      </c>
      <c r="E249" s="18" t="s">
        <v>324</v>
      </c>
      <c r="F249" s="17" t="s">
        <v>323</v>
      </c>
      <c r="G249" s="17" t="s">
        <v>3</v>
      </c>
    </row>
    <row r="250" spans="4:7" x14ac:dyDescent="0.2">
      <c r="D250" s="21">
        <v>0</v>
      </c>
      <c r="E250" s="18" t="s">
        <v>322</v>
      </c>
      <c r="F250" s="17" t="s">
        <v>321</v>
      </c>
      <c r="G250" s="17" t="s">
        <v>3</v>
      </c>
    </row>
    <row r="251" spans="4:7" x14ac:dyDescent="0.2">
      <c r="D251" s="21">
        <v>0</v>
      </c>
      <c r="E251" s="18" t="s">
        <v>320</v>
      </c>
      <c r="F251" s="17" t="s">
        <v>319</v>
      </c>
      <c r="G251" s="17" t="s">
        <v>3</v>
      </c>
    </row>
    <row r="252" spans="4:7" x14ac:dyDescent="0.2">
      <c r="D252" s="21">
        <v>0</v>
      </c>
      <c r="E252" s="18" t="s">
        <v>318</v>
      </c>
      <c r="F252" s="17" t="s">
        <v>317</v>
      </c>
      <c r="G252" s="17" t="s">
        <v>3</v>
      </c>
    </row>
    <row r="253" spans="4:7" x14ac:dyDescent="0.2">
      <c r="D253" s="20" t="s">
        <v>3</v>
      </c>
      <c r="E253" s="18" t="s">
        <v>3</v>
      </c>
      <c r="F253" s="17" t="s">
        <v>36</v>
      </c>
      <c r="G253" s="17" t="s">
        <v>3</v>
      </c>
    </row>
    <row r="254" spans="4:7" x14ac:dyDescent="0.2">
      <c r="D254" s="20" t="s">
        <v>3</v>
      </c>
      <c r="E254" s="18" t="s">
        <v>3</v>
      </c>
      <c r="F254" s="17" t="s">
        <v>210</v>
      </c>
      <c r="G254" s="17" t="s">
        <v>3</v>
      </c>
    </row>
    <row r="255" spans="4:7" x14ac:dyDescent="0.2">
      <c r="D255" s="21">
        <v>0</v>
      </c>
      <c r="E255" s="18" t="s">
        <v>316</v>
      </c>
      <c r="F255" s="17" t="s">
        <v>315</v>
      </c>
      <c r="G255" s="17" t="s">
        <v>3</v>
      </c>
    </row>
    <row r="256" spans="4:7" x14ac:dyDescent="0.2">
      <c r="D256" s="21">
        <v>0</v>
      </c>
      <c r="E256" s="18" t="s">
        <v>314</v>
      </c>
      <c r="F256" s="17" t="s">
        <v>313</v>
      </c>
      <c r="G256" s="17" t="s">
        <v>3</v>
      </c>
    </row>
    <row r="257" spans="4:7" x14ac:dyDescent="0.2">
      <c r="D257" s="21">
        <v>0</v>
      </c>
      <c r="E257" s="18" t="s">
        <v>312</v>
      </c>
      <c r="F257" s="17" t="s">
        <v>311</v>
      </c>
      <c r="G257" s="17" t="s">
        <v>3</v>
      </c>
    </row>
    <row r="258" spans="4:7" x14ac:dyDescent="0.2">
      <c r="D258" s="21">
        <v>0</v>
      </c>
      <c r="E258" s="18" t="s">
        <v>310</v>
      </c>
      <c r="F258" s="17" t="s">
        <v>309</v>
      </c>
      <c r="G258" s="17" t="s">
        <v>3</v>
      </c>
    </row>
    <row r="259" spans="4:7" x14ac:dyDescent="0.2">
      <c r="D259" s="21">
        <v>0</v>
      </c>
      <c r="E259" s="18" t="s">
        <v>308</v>
      </c>
      <c r="F259" s="17" t="s">
        <v>307</v>
      </c>
      <c r="G259" s="17" t="s">
        <v>3</v>
      </c>
    </row>
    <row r="260" spans="4:7" x14ac:dyDescent="0.2">
      <c r="D260" s="21">
        <v>0</v>
      </c>
      <c r="E260" s="18" t="s">
        <v>306</v>
      </c>
      <c r="F260" s="17" t="s">
        <v>305</v>
      </c>
      <c r="G260" s="17" t="s">
        <v>3</v>
      </c>
    </row>
    <row r="261" spans="4:7" x14ac:dyDescent="0.2">
      <c r="D261" s="21">
        <v>0</v>
      </c>
      <c r="E261" s="18" t="s">
        <v>304</v>
      </c>
      <c r="F261" s="17" t="s">
        <v>303</v>
      </c>
      <c r="G261" s="17" t="s">
        <v>3</v>
      </c>
    </row>
    <row r="262" spans="4:7" x14ac:dyDescent="0.2">
      <c r="D262" s="21">
        <v>0</v>
      </c>
      <c r="E262" s="18" t="s">
        <v>302</v>
      </c>
      <c r="F262" s="17" t="s">
        <v>301</v>
      </c>
      <c r="G262" s="17" t="s">
        <v>3</v>
      </c>
    </row>
    <row r="263" spans="4:7" x14ac:dyDescent="0.2">
      <c r="D263" s="21">
        <v>0</v>
      </c>
      <c r="E263" s="18" t="s">
        <v>300</v>
      </c>
      <c r="F263" s="17" t="s">
        <v>299</v>
      </c>
      <c r="G263" s="17" t="s">
        <v>3</v>
      </c>
    </row>
    <row r="264" spans="4:7" x14ac:dyDescent="0.2">
      <c r="D264" s="21">
        <v>0</v>
      </c>
      <c r="E264" s="18" t="s">
        <v>298</v>
      </c>
      <c r="F264" s="17" t="s">
        <v>297</v>
      </c>
      <c r="G264" s="17" t="s">
        <v>3</v>
      </c>
    </row>
    <row r="265" spans="4:7" x14ac:dyDescent="0.2">
      <c r="D265" s="20" t="s">
        <v>3</v>
      </c>
      <c r="E265" s="18" t="s">
        <v>3</v>
      </c>
      <c r="F265" s="17" t="s">
        <v>185</v>
      </c>
      <c r="G265" s="17" t="s">
        <v>3</v>
      </c>
    </row>
    <row r="266" spans="4:7" x14ac:dyDescent="0.2">
      <c r="D266" s="21">
        <v>0</v>
      </c>
      <c r="E266" s="18" t="s">
        <v>296</v>
      </c>
      <c r="F266" s="17" t="s">
        <v>295</v>
      </c>
      <c r="G266" s="17" t="s">
        <v>3</v>
      </c>
    </row>
    <row r="267" spans="4:7" x14ac:dyDescent="0.2">
      <c r="D267" s="21">
        <v>0</v>
      </c>
      <c r="E267" s="18" t="s">
        <v>294</v>
      </c>
      <c r="F267" s="17" t="s">
        <v>293</v>
      </c>
      <c r="G267" s="17" t="s">
        <v>3</v>
      </c>
    </row>
    <row r="268" spans="4:7" x14ac:dyDescent="0.2">
      <c r="D268" s="21">
        <v>0</v>
      </c>
      <c r="E268" s="18" t="s">
        <v>292</v>
      </c>
      <c r="F268" s="17" t="s">
        <v>291</v>
      </c>
      <c r="G268" s="17" t="s">
        <v>3</v>
      </c>
    </row>
    <row r="269" spans="4:7" x14ac:dyDescent="0.2">
      <c r="D269" s="21">
        <v>0</v>
      </c>
      <c r="E269" s="18" t="s">
        <v>290</v>
      </c>
      <c r="F269" s="17" t="s">
        <v>289</v>
      </c>
      <c r="G269" s="17" t="s">
        <v>3</v>
      </c>
    </row>
    <row r="270" spans="4:7" x14ac:dyDescent="0.2">
      <c r="D270" s="21">
        <v>0</v>
      </c>
      <c r="E270" s="18" t="s">
        <v>288</v>
      </c>
      <c r="F270" s="17" t="s">
        <v>287</v>
      </c>
      <c r="G270" s="17" t="s">
        <v>3</v>
      </c>
    </row>
    <row r="271" spans="4:7" x14ac:dyDescent="0.2">
      <c r="D271" s="21">
        <v>0</v>
      </c>
      <c r="E271" s="18" t="s">
        <v>286</v>
      </c>
      <c r="F271" s="17" t="s">
        <v>285</v>
      </c>
      <c r="G271" s="17" t="s">
        <v>3</v>
      </c>
    </row>
    <row r="272" spans="4:7" x14ac:dyDescent="0.2">
      <c r="D272" s="21">
        <v>0</v>
      </c>
      <c r="E272" s="18" t="s">
        <v>284</v>
      </c>
      <c r="F272" s="17" t="s">
        <v>283</v>
      </c>
      <c r="G272" s="17" t="s">
        <v>3</v>
      </c>
    </row>
    <row r="273" spans="4:7" x14ac:dyDescent="0.2">
      <c r="D273" s="21">
        <v>0</v>
      </c>
      <c r="E273" s="18" t="s">
        <v>282</v>
      </c>
      <c r="F273" s="17" t="s">
        <v>281</v>
      </c>
      <c r="G273" s="17" t="s">
        <v>3</v>
      </c>
    </row>
    <row r="274" spans="4:7" x14ac:dyDescent="0.2">
      <c r="D274" s="21">
        <v>0</v>
      </c>
      <c r="E274" s="18" t="s">
        <v>280</v>
      </c>
      <c r="F274" s="17" t="s">
        <v>279</v>
      </c>
      <c r="G274" s="17" t="s">
        <v>3</v>
      </c>
    </row>
    <row r="275" spans="4:7" x14ac:dyDescent="0.2">
      <c r="D275" s="21">
        <v>0</v>
      </c>
      <c r="E275" s="18" t="s">
        <v>278</v>
      </c>
      <c r="F275" s="17" t="s">
        <v>277</v>
      </c>
      <c r="G275" s="17" t="s">
        <v>3</v>
      </c>
    </row>
    <row r="276" spans="4:7" x14ac:dyDescent="0.2">
      <c r="D276" s="20" t="s">
        <v>3</v>
      </c>
      <c r="E276" s="18" t="s">
        <v>3</v>
      </c>
      <c r="F276" s="17" t="s">
        <v>276</v>
      </c>
      <c r="G276" s="17" t="s">
        <v>275</v>
      </c>
    </row>
    <row r="277" spans="4:7" x14ac:dyDescent="0.2">
      <c r="D277" s="20" t="s">
        <v>3</v>
      </c>
      <c r="E277" s="18" t="s">
        <v>3</v>
      </c>
      <c r="F277" s="17" t="s">
        <v>39</v>
      </c>
      <c r="G277" s="17" t="s">
        <v>3</v>
      </c>
    </row>
    <row r="278" spans="4:7" x14ac:dyDescent="0.2">
      <c r="D278" s="20" t="s">
        <v>3</v>
      </c>
      <c r="E278" s="18" t="s">
        <v>3</v>
      </c>
      <c r="F278" s="17" t="s">
        <v>210</v>
      </c>
      <c r="G278" s="17" t="s">
        <v>3</v>
      </c>
    </row>
    <row r="279" spans="4:7" x14ac:dyDescent="0.2">
      <c r="D279" s="20" t="s">
        <v>3</v>
      </c>
      <c r="E279" s="18" t="s">
        <v>3</v>
      </c>
      <c r="F279" s="17" t="s">
        <v>184</v>
      </c>
      <c r="G279" s="17" t="s">
        <v>3</v>
      </c>
    </row>
    <row r="280" spans="4:7" x14ac:dyDescent="0.2">
      <c r="D280" s="21">
        <v>0</v>
      </c>
      <c r="E280" s="18" t="s">
        <v>274</v>
      </c>
      <c r="F280" s="17" t="s">
        <v>229</v>
      </c>
      <c r="G280" s="17" t="s">
        <v>3</v>
      </c>
    </row>
    <row r="281" spans="4:7" x14ac:dyDescent="0.2">
      <c r="D281" s="21">
        <v>0</v>
      </c>
      <c r="E281" s="18" t="s">
        <v>273</v>
      </c>
      <c r="F281" s="17" t="s">
        <v>227</v>
      </c>
      <c r="G281" s="17" t="s">
        <v>3</v>
      </c>
    </row>
    <row r="282" spans="4:7" x14ac:dyDescent="0.2">
      <c r="D282" s="21">
        <v>0</v>
      </c>
      <c r="E282" s="18" t="s">
        <v>272</v>
      </c>
      <c r="F282" s="17" t="s">
        <v>225</v>
      </c>
      <c r="G282" s="17" t="s">
        <v>3</v>
      </c>
    </row>
    <row r="283" spans="4:7" x14ac:dyDescent="0.2">
      <c r="D283" s="21">
        <v>0</v>
      </c>
      <c r="E283" s="18" t="s">
        <v>271</v>
      </c>
      <c r="F283" s="17" t="s">
        <v>223</v>
      </c>
      <c r="G283" s="17" t="s">
        <v>3</v>
      </c>
    </row>
    <row r="284" spans="4:7" x14ac:dyDescent="0.2">
      <c r="D284" s="21">
        <v>0</v>
      </c>
      <c r="E284" s="18" t="s">
        <v>270</v>
      </c>
      <c r="F284" s="17" t="s">
        <v>221</v>
      </c>
      <c r="G284" s="17" t="s">
        <v>3</v>
      </c>
    </row>
    <row r="285" spans="4:7" x14ac:dyDescent="0.2">
      <c r="D285" s="21">
        <v>0</v>
      </c>
      <c r="E285" s="18" t="s">
        <v>269</v>
      </c>
      <c r="F285" s="17" t="s">
        <v>219</v>
      </c>
      <c r="G285" s="17" t="s">
        <v>3</v>
      </c>
    </row>
    <row r="286" spans="4:7" x14ac:dyDescent="0.2">
      <c r="D286" s="20" t="s">
        <v>3</v>
      </c>
      <c r="E286" s="18" t="s">
        <v>3</v>
      </c>
      <c r="F286" s="17" t="s">
        <v>177</v>
      </c>
      <c r="G286" s="17" t="s">
        <v>3</v>
      </c>
    </row>
    <row r="287" spans="4:7" x14ac:dyDescent="0.2">
      <c r="D287" s="21">
        <v>0</v>
      </c>
      <c r="E287" s="18" t="s">
        <v>268</v>
      </c>
      <c r="F287" s="17" t="s">
        <v>241</v>
      </c>
      <c r="G287" s="17" t="s">
        <v>3</v>
      </c>
    </row>
    <row r="288" spans="4:7" x14ac:dyDescent="0.2">
      <c r="D288" s="21">
        <v>0</v>
      </c>
      <c r="E288" s="18" t="s">
        <v>267</v>
      </c>
      <c r="F288" s="17" t="s">
        <v>239</v>
      </c>
      <c r="G288" s="17" t="s">
        <v>3</v>
      </c>
    </row>
    <row r="289" spans="4:7" x14ac:dyDescent="0.2">
      <c r="D289" s="21">
        <v>0</v>
      </c>
      <c r="E289" s="18" t="s">
        <v>266</v>
      </c>
      <c r="F289" s="17" t="s">
        <v>237</v>
      </c>
      <c r="G289" s="17" t="s">
        <v>3</v>
      </c>
    </row>
    <row r="290" spans="4:7" x14ac:dyDescent="0.2">
      <c r="D290" s="21">
        <v>0</v>
      </c>
      <c r="E290" s="18" t="s">
        <v>265</v>
      </c>
      <c r="F290" s="17" t="s">
        <v>235</v>
      </c>
      <c r="G290" s="17" t="s">
        <v>3</v>
      </c>
    </row>
    <row r="291" spans="4:7" x14ac:dyDescent="0.2">
      <c r="D291" s="21">
        <v>17120.27</v>
      </c>
      <c r="E291" s="18" t="s">
        <v>264</v>
      </c>
      <c r="F291" s="17" t="s">
        <v>233</v>
      </c>
      <c r="G291" s="17" t="s">
        <v>3</v>
      </c>
    </row>
    <row r="292" spans="4:7" x14ac:dyDescent="0.2">
      <c r="D292" s="21">
        <v>0</v>
      </c>
      <c r="E292" s="18" t="s">
        <v>263</v>
      </c>
      <c r="F292" s="17" t="s">
        <v>231</v>
      </c>
      <c r="G292" s="17" t="s">
        <v>3</v>
      </c>
    </row>
    <row r="293" spans="4:7" x14ac:dyDescent="0.2">
      <c r="D293" s="20" t="s">
        <v>3</v>
      </c>
      <c r="E293" s="18" t="s">
        <v>3</v>
      </c>
      <c r="F293" s="17" t="s">
        <v>164</v>
      </c>
      <c r="G293" s="17" t="s">
        <v>3</v>
      </c>
    </row>
    <row r="294" spans="4:7" x14ac:dyDescent="0.2">
      <c r="D294" s="21">
        <v>0</v>
      </c>
      <c r="E294" s="18" t="s">
        <v>262</v>
      </c>
      <c r="F294" s="17" t="s">
        <v>229</v>
      </c>
      <c r="G294" s="17" t="s">
        <v>3</v>
      </c>
    </row>
    <row r="295" spans="4:7" x14ac:dyDescent="0.2">
      <c r="D295" s="21">
        <v>0</v>
      </c>
      <c r="E295" s="18" t="s">
        <v>261</v>
      </c>
      <c r="F295" s="17" t="s">
        <v>227</v>
      </c>
      <c r="G295" s="17" t="s">
        <v>3</v>
      </c>
    </row>
    <row r="296" spans="4:7" x14ac:dyDescent="0.2">
      <c r="D296" s="21">
        <v>0</v>
      </c>
      <c r="E296" s="18" t="s">
        <v>260</v>
      </c>
      <c r="F296" s="17" t="s">
        <v>225</v>
      </c>
      <c r="G296" s="17" t="s">
        <v>3</v>
      </c>
    </row>
    <row r="297" spans="4:7" x14ac:dyDescent="0.2">
      <c r="D297" s="21">
        <v>0</v>
      </c>
      <c r="E297" s="18" t="s">
        <v>259</v>
      </c>
      <c r="F297" s="17" t="s">
        <v>223</v>
      </c>
      <c r="G297" s="17" t="s">
        <v>3</v>
      </c>
    </row>
    <row r="298" spans="4:7" x14ac:dyDescent="0.2">
      <c r="D298" s="21">
        <v>0</v>
      </c>
      <c r="E298" s="18" t="s">
        <v>258</v>
      </c>
      <c r="F298" s="17" t="s">
        <v>221</v>
      </c>
      <c r="G298" s="17" t="s">
        <v>3</v>
      </c>
    </row>
    <row r="299" spans="4:7" x14ac:dyDescent="0.2">
      <c r="D299" s="21">
        <v>0</v>
      </c>
      <c r="E299" s="18" t="s">
        <v>257</v>
      </c>
      <c r="F299" s="17" t="s">
        <v>219</v>
      </c>
      <c r="G299" s="17" t="s">
        <v>3</v>
      </c>
    </row>
    <row r="300" spans="4:7" x14ac:dyDescent="0.2">
      <c r="D300" s="20" t="s">
        <v>3</v>
      </c>
      <c r="E300" s="18" t="s">
        <v>3</v>
      </c>
      <c r="F300" s="17" t="s">
        <v>151</v>
      </c>
      <c r="G300" s="17" t="s">
        <v>3</v>
      </c>
    </row>
    <row r="301" spans="4:7" x14ac:dyDescent="0.2">
      <c r="D301" s="21">
        <v>0</v>
      </c>
      <c r="E301" s="18" t="s">
        <v>256</v>
      </c>
      <c r="F301" s="17" t="s">
        <v>255</v>
      </c>
      <c r="G301" s="17" t="s">
        <v>3</v>
      </c>
    </row>
    <row r="302" spans="4:7" x14ac:dyDescent="0.2">
      <c r="D302" s="21">
        <v>0</v>
      </c>
      <c r="E302" s="18" t="s">
        <v>254</v>
      </c>
      <c r="F302" s="17" t="s">
        <v>253</v>
      </c>
      <c r="G302" s="17" t="s">
        <v>3</v>
      </c>
    </row>
    <row r="303" spans="4:7" x14ac:dyDescent="0.2">
      <c r="D303" s="21">
        <v>0</v>
      </c>
      <c r="E303" s="18" t="s">
        <v>252</v>
      </c>
      <c r="F303" s="17" t="s">
        <v>251</v>
      </c>
      <c r="G303" s="17" t="s">
        <v>3</v>
      </c>
    </row>
    <row r="304" spans="4:7" x14ac:dyDescent="0.2">
      <c r="D304" s="21">
        <v>0</v>
      </c>
      <c r="E304" s="18" t="s">
        <v>250</v>
      </c>
      <c r="F304" s="17" t="s">
        <v>249</v>
      </c>
      <c r="G304" s="17" t="s">
        <v>3</v>
      </c>
    </row>
    <row r="305" spans="4:7" x14ac:dyDescent="0.2">
      <c r="D305" s="20" t="s">
        <v>3</v>
      </c>
      <c r="E305" s="18" t="s">
        <v>3</v>
      </c>
      <c r="F305" s="17" t="s">
        <v>185</v>
      </c>
      <c r="G305" s="17" t="s">
        <v>3</v>
      </c>
    </row>
    <row r="306" spans="4:7" x14ac:dyDescent="0.2">
      <c r="D306" s="20" t="s">
        <v>3</v>
      </c>
      <c r="E306" s="18" t="s">
        <v>3</v>
      </c>
      <c r="F306" s="17" t="s">
        <v>184</v>
      </c>
      <c r="G306" s="17" t="s">
        <v>3</v>
      </c>
    </row>
    <row r="307" spans="4:7" x14ac:dyDescent="0.2">
      <c r="D307" s="21">
        <v>0</v>
      </c>
      <c r="E307" s="18" t="s">
        <v>248</v>
      </c>
      <c r="F307" s="17" t="s">
        <v>229</v>
      </c>
      <c r="G307" s="17" t="s">
        <v>3</v>
      </c>
    </row>
    <row r="308" spans="4:7" x14ac:dyDescent="0.2">
      <c r="D308" s="21">
        <v>0</v>
      </c>
      <c r="E308" s="18" t="s">
        <v>247</v>
      </c>
      <c r="F308" s="17" t="s">
        <v>227</v>
      </c>
      <c r="G308" s="17" t="s">
        <v>3</v>
      </c>
    </row>
    <row r="309" spans="4:7" x14ac:dyDescent="0.2">
      <c r="D309" s="21">
        <v>0</v>
      </c>
      <c r="E309" s="18" t="s">
        <v>246</v>
      </c>
      <c r="F309" s="17" t="s">
        <v>225</v>
      </c>
      <c r="G309" s="17" t="s">
        <v>3</v>
      </c>
    </row>
    <row r="310" spans="4:7" x14ac:dyDescent="0.2">
      <c r="D310" s="21">
        <v>0</v>
      </c>
      <c r="E310" s="18" t="s">
        <v>245</v>
      </c>
      <c r="F310" s="17" t="s">
        <v>223</v>
      </c>
      <c r="G310" s="17" t="s">
        <v>3</v>
      </c>
    </row>
    <row r="311" spans="4:7" x14ac:dyDescent="0.2">
      <c r="D311" s="21">
        <v>0</v>
      </c>
      <c r="E311" s="18" t="s">
        <v>244</v>
      </c>
      <c r="F311" s="17" t="s">
        <v>221</v>
      </c>
      <c r="G311" s="17" t="s">
        <v>3</v>
      </c>
    </row>
    <row r="312" spans="4:7" x14ac:dyDescent="0.2">
      <c r="D312" s="21">
        <v>0</v>
      </c>
      <c r="E312" s="18" t="s">
        <v>243</v>
      </c>
      <c r="F312" s="17" t="s">
        <v>219</v>
      </c>
      <c r="G312" s="17" t="s">
        <v>3</v>
      </c>
    </row>
    <row r="313" spans="4:7" x14ac:dyDescent="0.2">
      <c r="D313" s="20" t="s">
        <v>3</v>
      </c>
      <c r="E313" s="18" t="s">
        <v>3</v>
      </c>
      <c r="F313" s="17" t="s">
        <v>177</v>
      </c>
      <c r="G313" s="17" t="s">
        <v>3</v>
      </c>
    </row>
    <row r="314" spans="4:7" x14ac:dyDescent="0.2">
      <c r="D314" s="21">
        <v>0</v>
      </c>
      <c r="E314" s="18" t="s">
        <v>242</v>
      </c>
      <c r="F314" s="17" t="s">
        <v>241</v>
      </c>
      <c r="G314" s="17" t="s">
        <v>3</v>
      </c>
    </row>
    <row r="315" spans="4:7" x14ac:dyDescent="0.2">
      <c r="D315" s="21">
        <v>0</v>
      </c>
      <c r="E315" s="18" t="s">
        <v>240</v>
      </c>
      <c r="F315" s="17" t="s">
        <v>239</v>
      </c>
      <c r="G315" s="17" t="s">
        <v>3</v>
      </c>
    </row>
    <row r="316" spans="4:7" x14ac:dyDescent="0.2">
      <c r="D316" s="21">
        <v>0</v>
      </c>
      <c r="E316" s="18" t="s">
        <v>238</v>
      </c>
      <c r="F316" s="17" t="s">
        <v>237</v>
      </c>
      <c r="G316" s="17" t="s">
        <v>3</v>
      </c>
    </row>
    <row r="317" spans="4:7" x14ac:dyDescent="0.2">
      <c r="D317" s="21">
        <v>0</v>
      </c>
      <c r="E317" s="18" t="s">
        <v>236</v>
      </c>
      <c r="F317" s="17" t="s">
        <v>235</v>
      </c>
      <c r="G317" s="17" t="s">
        <v>3</v>
      </c>
    </row>
    <row r="318" spans="4:7" x14ac:dyDescent="0.2">
      <c r="D318" s="21">
        <v>0</v>
      </c>
      <c r="E318" s="18" t="s">
        <v>234</v>
      </c>
      <c r="F318" s="17" t="s">
        <v>233</v>
      </c>
      <c r="G318" s="17" t="s">
        <v>3</v>
      </c>
    </row>
    <row r="319" spans="4:7" x14ac:dyDescent="0.2">
      <c r="D319" s="21">
        <v>0</v>
      </c>
      <c r="E319" s="18" t="s">
        <v>232</v>
      </c>
      <c r="F319" s="17" t="s">
        <v>231</v>
      </c>
      <c r="G319" s="17" t="s">
        <v>3</v>
      </c>
    </row>
    <row r="320" spans="4:7" x14ac:dyDescent="0.2">
      <c r="D320" s="20" t="s">
        <v>3</v>
      </c>
      <c r="E320" s="18" t="s">
        <v>3</v>
      </c>
      <c r="F320" s="17" t="s">
        <v>164</v>
      </c>
      <c r="G320" s="17" t="s">
        <v>3</v>
      </c>
    </row>
    <row r="321" spans="4:7" x14ac:dyDescent="0.2">
      <c r="D321" s="21">
        <v>0</v>
      </c>
      <c r="E321" s="18" t="s">
        <v>230</v>
      </c>
      <c r="F321" s="17" t="s">
        <v>229</v>
      </c>
      <c r="G321" s="17" t="s">
        <v>3</v>
      </c>
    </row>
    <row r="322" spans="4:7" x14ac:dyDescent="0.2">
      <c r="D322" s="21">
        <v>0</v>
      </c>
      <c r="E322" s="18" t="s">
        <v>228</v>
      </c>
      <c r="F322" s="17" t="s">
        <v>227</v>
      </c>
      <c r="G322" s="17" t="s">
        <v>3</v>
      </c>
    </row>
    <row r="323" spans="4:7" x14ac:dyDescent="0.2">
      <c r="D323" s="21">
        <v>0</v>
      </c>
      <c r="E323" s="18" t="s">
        <v>226</v>
      </c>
      <c r="F323" s="17" t="s">
        <v>225</v>
      </c>
      <c r="G323" s="17" t="s">
        <v>3</v>
      </c>
    </row>
    <row r="324" spans="4:7" x14ac:dyDescent="0.2">
      <c r="D324" s="21">
        <v>0</v>
      </c>
      <c r="E324" s="18" t="s">
        <v>224</v>
      </c>
      <c r="F324" s="17" t="s">
        <v>223</v>
      </c>
      <c r="G324" s="17" t="s">
        <v>3</v>
      </c>
    </row>
    <row r="325" spans="4:7" x14ac:dyDescent="0.2">
      <c r="D325" s="21">
        <v>0</v>
      </c>
      <c r="E325" s="18" t="s">
        <v>222</v>
      </c>
      <c r="F325" s="17" t="s">
        <v>221</v>
      </c>
      <c r="G325" s="17" t="s">
        <v>3</v>
      </c>
    </row>
    <row r="326" spans="4:7" x14ac:dyDescent="0.2">
      <c r="D326" s="21">
        <v>0</v>
      </c>
      <c r="E326" s="18" t="s">
        <v>220</v>
      </c>
      <c r="F326" s="17" t="s">
        <v>219</v>
      </c>
      <c r="G326" s="17" t="s">
        <v>3</v>
      </c>
    </row>
    <row r="327" spans="4:7" x14ac:dyDescent="0.2">
      <c r="D327" s="20" t="s">
        <v>3</v>
      </c>
      <c r="E327" s="18" t="s">
        <v>3</v>
      </c>
      <c r="F327" s="17" t="s">
        <v>151</v>
      </c>
      <c r="G327" s="17" t="s">
        <v>3</v>
      </c>
    </row>
    <row r="328" spans="4:7" x14ac:dyDescent="0.2">
      <c r="D328" s="21">
        <v>0</v>
      </c>
      <c r="E328" s="18" t="s">
        <v>218</v>
      </c>
      <c r="F328" s="17" t="s">
        <v>217</v>
      </c>
      <c r="G328" s="17" t="s">
        <v>3</v>
      </c>
    </row>
    <row r="329" spans="4:7" x14ac:dyDescent="0.2">
      <c r="D329" s="21">
        <v>0</v>
      </c>
      <c r="E329" s="18" t="s">
        <v>216</v>
      </c>
      <c r="F329" s="17" t="s">
        <v>215</v>
      </c>
      <c r="G329" s="17" t="s">
        <v>3</v>
      </c>
    </row>
    <row r="330" spans="4:7" x14ac:dyDescent="0.2">
      <c r="D330" s="21">
        <v>0</v>
      </c>
      <c r="E330" s="18" t="s">
        <v>214</v>
      </c>
      <c r="F330" s="17" t="s">
        <v>213</v>
      </c>
      <c r="G330" s="17" t="s">
        <v>3</v>
      </c>
    </row>
    <row r="331" spans="4:7" x14ac:dyDescent="0.2">
      <c r="D331" s="21">
        <v>0</v>
      </c>
      <c r="E331" s="18" t="s">
        <v>212</v>
      </c>
      <c r="F331" s="17" t="s">
        <v>211</v>
      </c>
      <c r="G331" s="17" t="s">
        <v>3</v>
      </c>
    </row>
    <row r="332" spans="4:7" x14ac:dyDescent="0.2">
      <c r="D332" s="20" t="s">
        <v>3</v>
      </c>
      <c r="E332" s="18" t="s">
        <v>3</v>
      </c>
      <c r="F332" s="17" t="s">
        <v>36</v>
      </c>
      <c r="G332" s="17" t="s">
        <v>3</v>
      </c>
    </row>
    <row r="333" spans="4:7" x14ac:dyDescent="0.2">
      <c r="D333" s="20" t="s">
        <v>3</v>
      </c>
      <c r="E333" s="18" t="s">
        <v>3</v>
      </c>
      <c r="F333" s="17" t="s">
        <v>210</v>
      </c>
      <c r="G333" s="17" t="s">
        <v>3</v>
      </c>
    </row>
    <row r="334" spans="4:7" x14ac:dyDescent="0.2">
      <c r="D334" s="20" t="s">
        <v>3</v>
      </c>
      <c r="E334" s="18" t="s">
        <v>3</v>
      </c>
      <c r="F334" s="17" t="s">
        <v>184</v>
      </c>
      <c r="G334" s="17" t="s">
        <v>3</v>
      </c>
    </row>
    <row r="335" spans="4:7" x14ac:dyDescent="0.2">
      <c r="D335" s="21">
        <v>0</v>
      </c>
      <c r="E335" s="18" t="s">
        <v>209</v>
      </c>
      <c r="F335" s="17" t="s">
        <v>162</v>
      </c>
      <c r="G335" s="17" t="s">
        <v>3</v>
      </c>
    </row>
    <row r="336" spans="4:7" x14ac:dyDescent="0.2">
      <c r="D336" s="21">
        <v>0</v>
      </c>
      <c r="E336" s="18" t="s">
        <v>208</v>
      </c>
      <c r="F336" s="17" t="s">
        <v>160</v>
      </c>
      <c r="G336" s="17" t="s">
        <v>3</v>
      </c>
    </row>
    <row r="337" spans="4:7" x14ac:dyDescent="0.2">
      <c r="D337" s="21">
        <v>0</v>
      </c>
      <c r="E337" s="18" t="s">
        <v>207</v>
      </c>
      <c r="F337" s="17" t="s">
        <v>158</v>
      </c>
      <c r="G337" s="17" t="s">
        <v>3</v>
      </c>
    </row>
    <row r="338" spans="4:7" x14ac:dyDescent="0.2">
      <c r="D338" s="21">
        <v>0</v>
      </c>
      <c r="E338" s="18" t="s">
        <v>206</v>
      </c>
      <c r="F338" s="17" t="s">
        <v>156</v>
      </c>
      <c r="G338" s="17" t="s">
        <v>3</v>
      </c>
    </row>
    <row r="339" spans="4:7" x14ac:dyDescent="0.2">
      <c r="D339" s="21">
        <v>0</v>
      </c>
      <c r="E339" s="18" t="s">
        <v>205</v>
      </c>
      <c r="F339" s="17" t="s">
        <v>154</v>
      </c>
      <c r="G339" s="17" t="s">
        <v>3</v>
      </c>
    </row>
    <row r="340" spans="4:7" x14ac:dyDescent="0.2">
      <c r="D340" s="21">
        <v>0</v>
      </c>
      <c r="E340" s="18" t="s">
        <v>204</v>
      </c>
      <c r="F340" s="17" t="s">
        <v>152</v>
      </c>
      <c r="G340" s="17" t="s">
        <v>3</v>
      </c>
    </row>
    <row r="341" spans="4:7" x14ac:dyDescent="0.2">
      <c r="D341" s="20" t="s">
        <v>3</v>
      </c>
      <c r="E341" s="18" t="s">
        <v>3</v>
      </c>
      <c r="F341" s="17" t="s">
        <v>177</v>
      </c>
      <c r="G341" s="17" t="s">
        <v>3</v>
      </c>
    </row>
    <row r="342" spans="4:7" x14ac:dyDescent="0.2">
      <c r="D342" s="21">
        <v>0</v>
      </c>
      <c r="E342" s="18" t="s">
        <v>203</v>
      </c>
      <c r="F342" s="17" t="s">
        <v>175</v>
      </c>
      <c r="G342" s="17" t="s">
        <v>3</v>
      </c>
    </row>
    <row r="343" spans="4:7" x14ac:dyDescent="0.2">
      <c r="D343" s="21">
        <v>0</v>
      </c>
      <c r="E343" s="18" t="s">
        <v>202</v>
      </c>
      <c r="F343" s="17" t="s">
        <v>173</v>
      </c>
      <c r="G343" s="17" t="s">
        <v>3</v>
      </c>
    </row>
    <row r="344" spans="4:7" x14ac:dyDescent="0.2">
      <c r="D344" s="21">
        <v>0</v>
      </c>
      <c r="E344" s="18" t="s">
        <v>201</v>
      </c>
      <c r="F344" s="17" t="s">
        <v>171</v>
      </c>
      <c r="G344" s="17" t="s">
        <v>3</v>
      </c>
    </row>
    <row r="345" spans="4:7" x14ac:dyDescent="0.2">
      <c r="D345" s="21">
        <v>0</v>
      </c>
      <c r="E345" s="18" t="s">
        <v>200</v>
      </c>
      <c r="F345" s="17" t="s">
        <v>169</v>
      </c>
      <c r="G345" s="17" t="s">
        <v>3</v>
      </c>
    </row>
    <row r="346" spans="4:7" x14ac:dyDescent="0.2">
      <c r="D346" s="21">
        <v>0</v>
      </c>
      <c r="E346" s="18" t="s">
        <v>199</v>
      </c>
      <c r="F346" s="17" t="s">
        <v>167</v>
      </c>
      <c r="G346" s="17" t="s">
        <v>3</v>
      </c>
    </row>
    <row r="347" spans="4:7" x14ac:dyDescent="0.2">
      <c r="D347" s="21">
        <v>0</v>
      </c>
      <c r="E347" s="18" t="s">
        <v>198</v>
      </c>
      <c r="F347" s="17" t="s">
        <v>165</v>
      </c>
      <c r="G347" s="17" t="s">
        <v>3</v>
      </c>
    </row>
    <row r="348" spans="4:7" x14ac:dyDescent="0.2">
      <c r="D348" s="20" t="s">
        <v>3</v>
      </c>
      <c r="E348" s="18" t="s">
        <v>3</v>
      </c>
      <c r="F348" s="17" t="s">
        <v>164</v>
      </c>
      <c r="G348" s="17" t="s">
        <v>3</v>
      </c>
    </row>
    <row r="349" spans="4:7" x14ac:dyDescent="0.2">
      <c r="D349" s="21">
        <v>0</v>
      </c>
      <c r="E349" s="18" t="s">
        <v>197</v>
      </c>
      <c r="F349" s="17" t="s">
        <v>162</v>
      </c>
      <c r="G349" s="17" t="s">
        <v>3</v>
      </c>
    </row>
    <row r="350" spans="4:7" x14ac:dyDescent="0.2">
      <c r="D350" s="21">
        <v>0</v>
      </c>
      <c r="E350" s="18" t="s">
        <v>196</v>
      </c>
      <c r="F350" s="17" t="s">
        <v>160</v>
      </c>
      <c r="G350" s="17" t="s">
        <v>3</v>
      </c>
    </row>
    <row r="351" spans="4:7" x14ac:dyDescent="0.2">
      <c r="D351" s="21">
        <v>0</v>
      </c>
      <c r="E351" s="18" t="s">
        <v>195</v>
      </c>
      <c r="F351" s="17" t="s">
        <v>158</v>
      </c>
      <c r="G351" s="17" t="s">
        <v>3</v>
      </c>
    </row>
    <row r="352" spans="4:7" x14ac:dyDescent="0.2">
      <c r="D352" s="21">
        <v>0</v>
      </c>
      <c r="E352" s="18" t="s">
        <v>194</v>
      </c>
      <c r="F352" s="17" t="s">
        <v>156</v>
      </c>
      <c r="G352" s="17" t="s">
        <v>3</v>
      </c>
    </row>
    <row r="353" spans="4:7" x14ac:dyDescent="0.2">
      <c r="D353" s="21">
        <v>0</v>
      </c>
      <c r="E353" s="18" t="s">
        <v>193</v>
      </c>
      <c r="F353" s="17" t="s">
        <v>154</v>
      </c>
      <c r="G353" s="17" t="s">
        <v>3</v>
      </c>
    </row>
    <row r="354" spans="4:7" x14ac:dyDescent="0.2">
      <c r="D354" s="21">
        <v>0</v>
      </c>
      <c r="E354" s="18" t="s">
        <v>192</v>
      </c>
      <c r="F354" s="17" t="s">
        <v>152</v>
      </c>
      <c r="G354" s="17" t="s">
        <v>3</v>
      </c>
    </row>
    <row r="355" spans="4:7" x14ac:dyDescent="0.2">
      <c r="D355" s="20" t="s">
        <v>3</v>
      </c>
      <c r="E355" s="18" t="s">
        <v>3</v>
      </c>
      <c r="F355" s="17" t="s">
        <v>151</v>
      </c>
      <c r="G355" s="17" t="s">
        <v>3</v>
      </c>
    </row>
    <row r="356" spans="4:7" x14ac:dyDescent="0.2">
      <c r="D356" s="21">
        <v>0</v>
      </c>
      <c r="E356" s="18" t="s">
        <v>191</v>
      </c>
      <c r="F356" s="17" t="s">
        <v>190</v>
      </c>
      <c r="G356" s="17" t="s">
        <v>3</v>
      </c>
    </row>
    <row r="357" spans="4:7" x14ac:dyDescent="0.2">
      <c r="D357" s="21">
        <v>0</v>
      </c>
      <c r="E357" s="18" t="s">
        <v>189</v>
      </c>
      <c r="F357" s="17" t="s">
        <v>188</v>
      </c>
      <c r="G357" s="17" t="s">
        <v>3</v>
      </c>
    </row>
    <row r="358" spans="4:7" x14ac:dyDescent="0.2">
      <c r="D358" s="21">
        <v>0</v>
      </c>
      <c r="E358" s="18" t="s">
        <v>187</v>
      </c>
      <c r="F358" s="17" t="s">
        <v>145</v>
      </c>
      <c r="G358" s="17" t="s">
        <v>3</v>
      </c>
    </row>
    <row r="359" spans="4:7" x14ac:dyDescent="0.2">
      <c r="D359" s="21">
        <v>0</v>
      </c>
      <c r="E359" s="18" t="s">
        <v>186</v>
      </c>
      <c r="F359" s="17" t="s">
        <v>143</v>
      </c>
      <c r="G359" s="17" t="s">
        <v>3</v>
      </c>
    </row>
    <row r="360" spans="4:7" x14ac:dyDescent="0.2">
      <c r="D360" s="20" t="s">
        <v>3</v>
      </c>
      <c r="E360" s="18" t="s">
        <v>3</v>
      </c>
      <c r="F360" s="17" t="s">
        <v>185</v>
      </c>
      <c r="G360" s="17" t="s">
        <v>3</v>
      </c>
    </row>
    <row r="361" spans="4:7" x14ac:dyDescent="0.2">
      <c r="D361" s="20" t="s">
        <v>3</v>
      </c>
      <c r="E361" s="18" t="s">
        <v>3</v>
      </c>
      <c r="F361" s="17" t="s">
        <v>184</v>
      </c>
      <c r="G361" s="17" t="s">
        <v>3</v>
      </c>
    </row>
    <row r="362" spans="4:7" x14ac:dyDescent="0.2">
      <c r="D362" s="21">
        <v>0</v>
      </c>
      <c r="E362" s="18" t="s">
        <v>183</v>
      </c>
      <c r="F362" s="17" t="s">
        <v>162</v>
      </c>
      <c r="G362" s="17" t="s">
        <v>3</v>
      </c>
    </row>
    <row r="363" spans="4:7" x14ac:dyDescent="0.2">
      <c r="D363" s="21">
        <v>0</v>
      </c>
      <c r="E363" s="18" t="s">
        <v>182</v>
      </c>
      <c r="F363" s="17" t="s">
        <v>160</v>
      </c>
      <c r="G363" s="17" t="s">
        <v>3</v>
      </c>
    </row>
    <row r="364" spans="4:7" x14ac:dyDescent="0.2">
      <c r="D364" s="21">
        <v>0</v>
      </c>
      <c r="E364" s="18" t="s">
        <v>181</v>
      </c>
      <c r="F364" s="17" t="s">
        <v>158</v>
      </c>
      <c r="G364" s="17" t="s">
        <v>3</v>
      </c>
    </row>
    <row r="365" spans="4:7" x14ac:dyDescent="0.2">
      <c r="D365" s="21">
        <v>0</v>
      </c>
      <c r="E365" s="18" t="s">
        <v>180</v>
      </c>
      <c r="F365" s="17" t="s">
        <v>156</v>
      </c>
      <c r="G365" s="17" t="s">
        <v>3</v>
      </c>
    </row>
    <row r="366" spans="4:7" x14ac:dyDescent="0.2">
      <c r="D366" s="21">
        <v>0</v>
      </c>
      <c r="E366" s="18" t="s">
        <v>179</v>
      </c>
      <c r="F366" s="17" t="s">
        <v>154</v>
      </c>
      <c r="G366" s="17" t="s">
        <v>3</v>
      </c>
    </row>
    <row r="367" spans="4:7" x14ac:dyDescent="0.2">
      <c r="D367" s="21">
        <v>0</v>
      </c>
      <c r="E367" s="18" t="s">
        <v>178</v>
      </c>
      <c r="F367" s="17" t="s">
        <v>152</v>
      </c>
      <c r="G367" s="17" t="s">
        <v>3</v>
      </c>
    </row>
    <row r="368" spans="4:7" x14ac:dyDescent="0.2">
      <c r="D368" s="20" t="s">
        <v>3</v>
      </c>
      <c r="E368" s="18" t="s">
        <v>3</v>
      </c>
      <c r="F368" s="17" t="s">
        <v>177</v>
      </c>
      <c r="G368" s="17" t="s">
        <v>3</v>
      </c>
    </row>
    <row r="369" spans="4:7" x14ac:dyDescent="0.2">
      <c r="D369" s="21">
        <v>0</v>
      </c>
      <c r="E369" s="18" t="s">
        <v>176</v>
      </c>
      <c r="F369" s="17" t="s">
        <v>175</v>
      </c>
      <c r="G369" s="17" t="s">
        <v>3</v>
      </c>
    </row>
    <row r="370" spans="4:7" x14ac:dyDescent="0.2">
      <c r="D370" s="21">
        <v>0</v>
      </c>
      <c r="E370" s="18" t="s">
        <v>174</v>
      </c>
      <c r="F370" s="17" t="s">
        <v>173</v>
      </c>
      <c r="G370" s="17" t="s">
        <v>3</v>
      </c>
    </row>
    <row r="371" spans="4:7" x14ac:dyDescent="0.2">
      <c r="D371" s="21">
        <v>0</v>
      </c>
      <c r="E371" s="18" t="s">
        <v>172</v>
      </c>
      <c r="F371" s="17" t="s">
        <v>171</v>
      </c>
      <c r="G371" s="17" t="s">
        <v>3</v>
      </c>
    </row>
    <row r="372" spans="4:7" x14ac:dyDescent="0.2">
      <c r="D372" s="21">
        <v>0</v>
      </c>
      <c r="E372" s="18" t="s">
        <v>170</v>
      </c>
      <c r="F372" s="17" t="s">
        <v>169</v>
      </c>
      <c r="G372" s="17" t="s">
        <v>3</v>
      </c>
    </row>
    <row r="373" spans="4:7" x14ac:dyDescent="0.2">
      <c r="D373" s="21">
        <v>0</v>
      </c>
      <c r="E373" s="18" t="s">
        <v>168</v>
      </c>
      <c r="F373" s="17" t="s">
        <v>167</v>
      </c>
      <c r="G373" s="17" t="s">
        <v>3</v>
      </c>
    </row>
    <row r="374" spans="4:7" x14ac:dyDescent="0.2">
      <c r="D374" s="21">
        <v>0</v>
      </c>
      <c r="E374" s="18" t="s">
        <v>166</v>
      </c>
      <c r="F374" s="17" t="s">
        <v>165</v>
      </c>
      <c r="G374" s="17" t="s">
        <v>3</v>
      </c>
    </row>
    <row r="375" spans="4:7" x14ac:dyDescent="0.2">
      <c r="D375" s="20" t="s">
        <v>3</v>
      </c>
      <c r="E375" s="18" t="s">
        <v>3</v>
      </c>
      <c r="F375" s="17" t="s">
        <v>164</v>
      </c>
      <c r="G375" s="17" t="s">
        <v>3</v>
      </c>
    </row>
    <row r="376" spans="4:7" x14ac:dyDescent="0.2">
      <c r="D376" s="21">
        <v>0</v>
      </c>
      <c r="E376" s="18" t="s">
        <v>163</v>
      </c>
      <c r="F376" s="17" t="s">
        <v>162</v>
      </c>
      <c r="G376" s="17" t="s">
        <v>3</v>
      </c>
    </row>
    <row r="377" spans="4:7" x14ac:dyDescent="0.2">
      <c r="D377" s="21">
        <v>0</v>
      </c>
      <c r="E377" s="18" t="s">
        <v>161</v>
      </c>
      <c r="F377" s="17" t="s">
        <v>160</v>
      </c>
      <c r="G377" s="17" t="s">
        <v>3</v>
      </c>
    </row>
    <row r="378" spans="4:7" x14ac:dyDescent="0.2">
      <c r="D378" s="21">
        <v>0</v>
      </c>
      <c r="E378" s="18" t="s">
        <v>159</v>
      </c>
      <c r="F378" s="17" t="s">
        <v>158</v>
      </c>
      <c r="G378" s="17" t="s">
        <v>3</v>
      </c>
    </row>
    <row r="379" spans="4:7" x14ac:dyDescent="0.2">
      <c r="D379" s="21">
        <v>0</v>
      </c>
      <c r="E379" s="18" t="s">
        <v>157</v>
      </c>
      <c r="F379" s="17" t="s">
        <v>156</v>
      </c>
      <c r="G379" s="17" t="s">
        <v>3</v>
      </c>
    </row>
    <row r="380" spans="4:7" x14ac:dyDescent="0.2">
      <c r="D380" s="21">
        <v>0</v>
      </c>
      <c r="E380" s="18" t="s">
        <v>155</v>
      </c>
      <c r="F380" s="17" t="s">
        <v>154</v>
      </c>
      <c r="G380" s="17" t="s">
        <v>3</v>
      </c>
    </row>
    <row r="381" spans="4:7" x14ac:dyDescent="0.2">
      <c r="D381" s="21">
        <v>0</v>
      </c>
      <c r="E381" s="18" t="s">
        <v>153</v>
      </c>
      <c r="F381" s="17" t="s">
        <v>152</v>
      </c>
      <c r="G381" s="17" t="s">
        <v>3</v>
      </c>
    </row>
    <row r="382" spans="4:7" x14ac:dyDescent="0.2">
      <c r="D382" s="20" t="s">
        <v>3</v>
      </c>
      <c r="E382" s="18" t="s">
        <v>3</v>
      </c>
      <c r="F382" s="17" t="s">
        <v>151</v>
      </c>
      <c r="G382" s="17" t="s">
        <v>3</v>
      </c>
    </row>
    <row r="383" spans="4:7" x14ac:dyDescent="0.2">
      <c r="D383" s="21">
        <v>0</v>
      </c>
      <c r="E383" s="18" t="s">
        <v>150</v>
      </c>
      <c r="F383" s="17" t="s">
        <v>149</v>
      </c>
      <c r="G383" s="17" t="s">
        <v>3</v>
      </c>
    </row>
    <row r="384" spans="4:7" x14ac:dyDescent="0.2">
      <c r="D384" s="21">
        <v>0</v>
      </c>
      <c r="E384" s="18" t="s">
        <v>148</v>
      </c>
      <c r="F384" s="17" t="s">
        <v>147</v>
      </c>
      <c r="G384" s="17" t="s">
        <v>3</v>
      </c>
    </row>
    <row r="385" spans="4:7" x14ac:dyDescent="0.2">
      <c r="D385" s="21">
        <v>0</v>
      </c>
      <c r="E385" s="18" t="s">
        <v>146</v>
      </c>
      <c r="F385" s="17" t="s">
        <v>145</v>
      </c>
      <c r="G385" s="17" t="s">
        <v>3</v>
      </c>
    </row>
    <row r="386" spans="4:7" x14ac:dyDescent="0.2">
      <c r="D386" s="21">
        <v>0</v>
      </c>
      <c r="E386" s="18" t="s">
        <v>144</v>
      </c>
      <c r="F386" s="17" t="s">
        <v>143</v>
      </c>
      <c r="G386" s="17" t="s">
        <v>3</v>
      </c>
    </row>
    <row r="387" spans="4:7" x14ac:dyDescent="0.2">
      <c r="D387" s="20" t="s">
        <v>3</v>
      </c>
      <c r="E387" s="18" t="s">
        <v>3</v>
      </c>
      <c r="F387" s="17" t="s">
        <v>142</v>
      </c>
      <c r="G387" s="17" t="s">
        <v>3</v>
      </c>
    </row>
    <row r="388" spans="4:7" x14ac:dyDescent="0.2">
      <c r="D388" s="20" t="s">
        <v>3</v>
      </c>
      <c r="E388" s="18" t="s">
        <v>3</v>
      </c>
      <c r="F388" s="17" t="s">
        <v>39</v>
      </c>
      <c r="G388" s="17" t="s">
        <v>3</v>
      </c>
    </row>
    <row r="389" spans="4:7" x14ac:dyDescent="0.2">
      <c r="D389" s="21">
        <v>0</v>
      </c>
      <c r="E389" s="18" t="s">
        <v>141</v>
      </c>
      <c r="F389" s="17" t="s">
        <v>140</v>
      </c>
      <c r="G389" s="17" t="s">
        <v>3</v>
      </c>
    </row>
    <row r="390" spans="4:7" x14ac:dyDescent="0.2">
      <c r="D390" s="21">
        <v>0</v>
      </c>
      <c r="E390" s="18" t="s">
        <v>139</v>
      </c>
      <c r="F390" s="17" t="s">
        <v>138</v>
      </c>
      <c r="G390" s="17" t="s">
        <v>3</v>
      </c>
    </row>
    <row r="391" spans="4:7" x14ac:dyDescent="0.2">
      <c r="D391" s="20" t="s">
        <v>3</v>
      </c>
      <c r="E391" s="18" t="s">
        <v>3</v>
      </c>
      <c r="F391" s="17" t="s">
        <v>117</v>
      </c>
      <c r="G391" s="17" t="s">
        <v>3</v>
      </c>
    </row>
    <row r="392" spans="4:7" x14ac:dyDescent="0.2">
      <c r="D392" s="21">
        <v>0</v>
      </c>
      <c r="E392" s="18" t="s">
        <v>137</v>
      </c>
      <c r="F392" s="17" t="s">
        <v>136</v>
      </c>
      <c r="G392" s="17" t="s">
        <v>3</v>
      </c>
    </row>
    <row r="393" spans="4:7" x14ac:dyDescent="0.2">
      <c r="D393" s="21">
        <v>0</v>
      </c>
      <c r="E393" s="18" t="s">
        <v>135</v>
      </c>
      <c r="F393" s="17" t="s">
        <v>134</v>
      </c>
      <c r="G393" s="17" t="s">
        <v>3</v>
      </c>
    </row>
    <row r="394" spans="4:7" x14ac:dyDescent="0.2">
      <c r="D394" s="21">
        <v>0</v>
      </c>
      <c r="E394" s="18" t="s">
        <v>133</v>
      </c>
      <c r="F394" s="17" t="s">
        <v>132</v>
      </c>
      <c r="G394" s="17" t="s">
        <v>3</v>
      </c>
    </row>
    <row r="395" spans="4:7" x14ac:dyDescent="0.2">
      <c r="D395" s="21">
        <v>0</v>
      </c>
      <c r="E395" s="18" t="s">
        <v>131</v>
      </c>
      <c r="F395" s="17" t="s">
        <v>130</v>
      </c>
      <c r="G395" s="17" t="s">
        <v>3</v>
      </c>
    </row>
    <row r="396" spans="4:7" x14ac:dyDescent="0.2">
      <c r="D396" s="21">
        <v>0</v>
      </c>
      <c r="E396" s="18" t="s">
        <v>129</v>
      </c>
      <c r="F396" s="17" t="s">
        <v>128</v>
      </c>
      <c r="G396" s="17" t="s">
        <v>3</v>
      </c>
    </row>
    <row r="397" spans="4:7" x14ac:dyDescent="0.2">
      <c r="D397" s="21">
        <v>0</v>
      </c>
      <c r="E397" s="18" t="s">
        <v>127</v>
      </c>
      <c r="F397" s="17" t="s">
        <v>126</v>
      </c>
      <c r="G397" s="17" t="s">
        <v>3</v>
      </c>
    </row>
    <row r="398" spans="4:7" x14ac:dyDescent="0.2">
      <c r="D398" s="21">
        <v>0</v>
      </c>
      <c r="E398" s="18" t="s">
        <v>125</v>
      </c>
      <c r="F398" s="17" t="s">
        <v>122</v>
      </c>
      <c r="G398" s="17" t="s">
        <v>3</v>
      </c>
    </row>
    <row r="399" spans="4:7" x14ac:dyDescent="0.2">
      <c r="D399" s="20" t="s">
        <v>3</v>
      </c>
      <c r="E399" s="18" t="s">
        <v>3</v>
      </c>
      <c r="F399" s="17" t="s">
        <v>124</v>
      </c>
      <c r="G399" s="17" t="s">
        <v>3</v>
      </c>
    </row>
    <row r="400" spans="4:7" x14ac:dyDescent="0.2">
      <c r="D400" s="21">
        <v>0</v>
      </c>
      <c r="E400" s="18" t="s">
        <v>123</v>
      </c>
      <c r="F400" s="17" t="s">
        <v>122</v>
      </c>
      <c r="G400" s="17" t="s">
        <v>3</v>
      </c>
    </row>
    <row r="401" spans="4:7" x14ac:dyDescent="0.2">
      <c r="D401" s="21">
        <v>0</v>
      </c>
      <c r="E401" s="18" t="s">
        <v>121</v>
      </c>
      <c r="F401" s="17" t="s">
        <v>120</v>
      </c>
      <c r="G401" s="17" t="s">
        <v>3</v>
      </c>
    </row>
    <row r="402" spans="4:7" x14ac:dyDescent="0.2">
      <c r="D402" s="20" t="s">
        <v>3</v>
      </c>
      <c r="E402" s="18" t="s">
        <v>3</v>
      </c>
      <c r="F402" s="17" t="s">
        <v>36</v>
      </c>
      <c r="G402" s="17" t="s">
        <v>3</v>
      </c>
    </row>
    <row r="403" spans="4:7" x14ac:dyDescent="0.2">
      <c r="D403" s="21">
        <v>0</v>
      </c>
      <c r="E403" s="18" t="s">
        <v>119</v>
      </c>
      <c r="F403" s="17" t="s">
        <v>118</v>
      </c>
      <c r="G403" s="17" t="s">
        <v>3</v>
      </c>
    </row>
    <row r="404" spans="4:7" x14ac:dyDescent="0.2">
      <c r="D404" s="20" t="s">
        <v>3</v>
      </c>
      <c r="E404" s="18" t="s">
        <v>3</v>
      </c>
      <c r="F404" s="17" t="s">
        <v>117</v>
      </c>
      <c r="G404" s="17" t="s">
        <v>3</v>
      </c>
    </row>
    <row r="405" spans="4:7" x14ac:dyDescent="0.2">
      <c r="D405" s="21">
        <v>0</v>
      </c>
      <c r="E405" s="18" t="s">
        <v>116</v>
      </c>
      <c r="F405" s="17" t="s">
        <v>115</v>
      </c>
      <c r="G405" s="17" t="s">
        <v>3</v>
      </c>
    </row>
    <row r="406" spans="4:7" x14ac:dyDescent="0.2">
      <c r="D406" s="21">
        <v>0</v>
      </c>
      <c r="E406" s="18" t="s">
        <v>114</v>
      </c>
      <c r="F406" s="17" t="s">
        <v>113</v>
      </c>
      <c r="G406" s="17" t="s">
        <v>3</v>
      </c>
    </row>
    <row r="407" spans="4:7" x14ac:dyDescent="0.2">
      <c r="D407" s="21">
        <v>0</v>
      </c>
      <c r="E407" s="18" t="s">
        <v>112</v>
      </c>
      <c r="F407" s="17" t="s">
        <v>111</v>
      </c>
      <c r="G407" s="17" t="s">
        <v>3</v>
      </c>
    </row>
    <row r="408" spans="4:7" x14ac:dyDescent="0.2">
      <c r="D408" s="20" t="s">
        <v>3</v>
      </c>
      <c r="E408" s="18" t="s">
        <v>3</v>
      </c>
      <c r="F408" s="17" t="s">
        <v>110</v>
      </c>
      <c r="G408" s="17" t="s">
        <v>3</v>
      </c>
    </row>
    <row r="409" spans="4:7" x14ac:dyDescent="0.2">
      <c r="D409" s="20" t="s">
        <v>3</v>
      </c>
      <c r="E409" s="18" t="s">
        <v>3</v>
      </c>
      <c r="F409" s="17" t="s">
        <v>39</v>
      </c>
      <c r="G409" s="17" t="s">
        <v>3</v>
      </c>
    </row>
    <row r="410" spans="4:7" x14ac:dyDescent="0.2">
      <c r="D410" s="21">
        <v>0</v>
      </c>
      <c r="E410" s="18" t="s">
        <v>109</v>
      </c>
      <c r="F410" s="17" t="s">
        <v>108</v>
      </c>
      <c r="G410" s="17" t="s">
        <v>3</v>
      </c>
    </row>
    <row r="411" spans="4:7" x14ac:dyDescent="0.2">
      <c r="D411" s="21">
        <v>0</v>
      </c>
      <c r="E411" s="18" t="s">
        <v>107</v>
      </c>
      <c r="F411" s="17" t="s">
        <v>106</v>
      </c>
      <c r="G411" s="17" t="s">
        <v>3</v>
      </c>
    </row>
    <row r="412" spans="4:7" x14ac:dyDescent="0.2">
      <c r="D412" s="21">
        <v>0</v>
      </c>
      <c r="E412" s="18" t="s">
        <v>105</v>
      </c>
      <c r="F412" s="17" t="s">
        <v>104</v>
      </c>
      <c r="G412" s="17" t="s">
        <v>3</v>
      </c>
    </row>
    <row r="413" spans="4:7" x14ac:dyDescent="0.2">
      <c r="D413" s="21">
        <v>0</v>
      </c>
      <c r="E413" s="18" t="s">
        <v>103</v>
      </c>
      <c r="F413" s="17" t="s">
        <v>102</v>
      </c>
      <c r="G413" s="17" t="s">
        <v>3</v>
      </c>
    </row>
    <row r="414" spans="4:7" x14ac:dyDescent="0.2">
      <c r="D414" s="21">
        <v>0</v>
      </c>
      <c r="E414" s="18" t="s">
        <v>101</v>
      </c>
      <c r="F414" s="17" t="s">
        <v>100</v>
      </c>
      <c r="G414" s="17" t="s">
        <v>3</v>
      </c>
    </row>
    <row r="415" spans="4:7" x14ac:dyDescent="0.2">
      <c r="D415" s="21">
        <v>0</v>
      </c>
      <c r="E415" s="18" t="s">
        <v>99</v>
      </c>
      <c r="F415" s="17" t="s">
        <v>98</v>
      </c>
      <c r="G415" s="17" t="s">
        <v>3</v>
      </c>
    </row>
    <row r="416" spans="4:7" x14ac:dyDescent="0.2">
      <c r="D416" s="21">
        <v>0</v>
      </c>
      <c r="E416" s="18" t="s">
        <v>97</v>
      </c>
      <c r="F416" s="17" t="s">
        <v>96</v>
      </c>
      <c r="G416" s="17" t="s">
        <v>3</v>
      </c>
    </row>
    <row r="417" spans="4:7" x14ac:dyDescent="0.2">
      <c r="D417" s="21">
        <v>0</v>
      </c>
      <c r="E417" s="18" t="s">
        <v>95</v>
      </c>
      <c r="F417" s="17" t="s">
        <v>94</v>
      </c>
      <c r="G417" s="17" t="s">
        <v>3</v>
      </c>
    </row>
    <row r="418" spans="4:7" x14ac:dyDescent="0.2">
      <c r="D418" s="21">
        <v>0</v>
      </c>
      <c r="E418" s="18" t="s">
        <v>93</v>
      </c>
      <c r="F418" s="17" t="s">
        <v>92</v>
      </c>
      <c r="G418" s="17" t="s">
        <v>3</v>
      </c>
    </row>
    <row r="419" spans="4:7" x14ac:dyDescent="0.2">
      <c r="D419" s="21">
        <v>0</v>
      </c>
      <c r="E419" s="18" t="s">
        <v>91</v>
      </c>
      <c r="F419" s="17" t="s">
        <v>90</v>
      </c>
      <c r="G419" s="17" t="s">
        <v>3</v>
      </c>
    </row>
    <row r="420" spans="4:7" x14ac:dyDescent="0.2">
      <c r="D420" s="21">
        <v>0</v>
      </c>
      <c r="E420" s="18" t="s">
        <v>89</v>
      </c>
      <c r="F420" s="17" t="s">
        <v>88</v>
      </c>
      <c r="G420" s="17" t="s">
        <v>3</v>
      </c>
    </row>
    <row r="421" spans="4:7" x14ac:dyDescent="0.2">
      <c r="D421" s="21">
        <v>0</v>
      </c>
      <c r="E421" s="18" t="s">
        <v>87</v>
      </c>
      <c r="F421" s="17" t="s">
        <v>86</v>
      </c>
      <c r="G421" s="17" t="s">
        <v>3</v>
      </c>
    </row>
    <row r="422" spans="4:7" x14ac:dyDescent="0.2">
      <c r="D422" s="21">
        <v>0</v>
      </c>
      <c r="E422" s="18" t="s">
        <v>85</v>
      </c>
      <c r="F422" s="17" t="s">
        <v>84</v>
      </c>
      <c r="G422" s="17" t="s">
        <v>3</v>
      </c>
    </row>
    <row r="423" spans="4:7" x14ac:dyDescent="0.2">
      <c r="D423" s="21">
        <v>0</v>
      </c>
      <c r="E423" s="18" t="s">
        <v>83</v>
      </c>
      <c r="F423" s="17" t="s">
        <v>82</v>
      </c>
      <c r="G423" s="17" t="s">
        <v>3</v>
      </c>
    </row>
    <row r="424" spans="4:7" x14ac:dyDescent="0.2">
      <c r="D424" s="21">
        <v>0</v>
      </c>
      <c r="E424" s="18" t="s">
        <v>81</v>
      </c>
      <c r="F424" s="17" t="s">
        <v>80</v>
      </c>
      <c r="G424" s="17" t="s">
        <v>3</v>
      </c>
    </row>
    <row r="425" spans="4:7" x14ac:dyDescent="0.2">
      <c r="D425" s="21">
        <v>0</v>
      </c>
      <c r="E425" s="18" t="s">
        <v>79</v>
      </c>
      <c r="F425" s="17" t="s">
        <v>78</v>
      </c>
      <c r="G425" s="17" t="s">
        <v>3</v>
      </c>
    </row>
    <row r="426" spans="4:7" x14ac:dyDescent="0.2">
      <c r="D426" s="21">
        <v>0</v>
      </c>
      <c r="E426" s="18" t="s">
        <v>77</v>
      </c>
      <c r="F426" s="17" t="s">
        <v>76</v>
      </c>
      <c r="G426" s="17" t="s">
        <v>3</v>
      </c>
    </row>
    <row r="427" spans="4:7" x14ac:dyDescent="0.2">
      <c r="D427" s="21">
        <v>0</v>
      </c>
      <c r="E427" s="18" t="s">
        <v>75</v>
      </c>
      <c r="F427" s="17" t="s">
        <v>74</v>
      </c>
      <c r="G427" s="17" t="s">
        <v>3</v>
      </c>
    </row>
    <row r="428" spans="4:7" x14ac:dyDescent="0.2">
      <c r="D428" s="21">
        <v>0</v>
      </c>
      <c r="E428" s="18" t="s">
        <v>73</v>
      </c>
      <c r="F428" s="17" t="s">
        <v>72</v>
      </c>
      <c r="G428" s="17" t="s">
        <v>3</v>
      </c>
    </row>
    <row r="429" spans="4:7" x14ac:dyDescent="0.2">
      <c r="D429" s="21">
        <v>0</v>
      </c>
      <c r="E429" s="18" t="s">
        <v>71</v>
      </c>
      <c r="F429" s="17" t="s">
        <v>70</v>
      </c>
      <c r="G429" s="17" t="s">
        <v>3</v>
      </c>
    </row>
    <row r="430" spans="4:7" x14ac:dyDescent="0.2">
      <c r="D430" s="21">
        <v>0</v>
      </c>
      <c r="E430" s="18" t="s">
        <v>69</v>
      </c>
      <c r="F430" s="17" t="s">
        <v>68</v>
      </c>
      <c r="G430" s="17" t="s">
        <v>3</v>
      </c>
    </row>
    <row r="431" spans="4:7" x14ac:dyDescent="0.2">
      <c r="D431" s="21">
        <v>0</v>
      </c>
      <c r="E431" s="18" t="s">
        <v>67</v>
      </c>
      <c r="F431" s="17" t="s">
        <v>66</v>
      </c>
      <c r="G431" s="17" t="s">
        <v>3</v>
      </c>
    </row>
    <row r="432" spans="4:7" x14ac:dyDescent="0.2">
      <c r="D432" s="21">
        <v>0</v>
      </c>
      <c r="E432" s="18" t="s">
        <v>65</v>
      </c>
      <c r="F432" s="17" t="s">
        <v>64</v>
      </c>
      <c r="G432" s="17" t="s">
        <v>3</v>
      </c>
    </row>
    <row r="433" spans="4:7" x14ac:dyDescent="0.2">
      <c r="D433" s="21">
        <v>0</v>
      </c>
      <c r="E433" s="18" t="s">
        <v>63</v>
      </c>
      <c r="F433" s="17" t="s">
        <v>62</v>
      </c>
      <c r="G433" s="17" t="s">
        <v>3</v>
      </c>
    </row>
    <row r="434" spans="4:7" x14ac:dyDescent="0.2">
      <c r="D434" s="21">
        <v>0</v>
      </c>
      <c r="E434" s="18" t="s">
        <v>61</v>
      </c>
      <c r="F434" s="17" t="s">
        <v>60</v>
      </c>
      <c r="G434" s="17" t="s">
        <v>3</v>
      </c>
    </row>
    <row r="435" spans="4:7" x14ac:dyDescent="0.2">
      <c r="D435" s="21">
        <v>0</v>
      </c>
      <c r="E435" s="18" t="s">
        <v>59</v>
      </c>
      <c r="F435" s="17" t="s">
        <v>58</v>
      </c>
      <c r="G435" s="17" t="s">
        <v>3</v>
      </c>
    </row>
    <row r="436" spans="4:7" x14ac:dyDescent="0.2">
      <c r="D436" s="21">
        <v>0</v>
      </c>
      <c r="E436" s="18" t="s">
        <v>57</v>
      </c>
      <c r="F436" s="17" t="s">
        <v>56</v>
      </c>
      <c r="G436" s="17" t="s">
        <v>3</v>
      </c>
    </row>
    <row r="437" spans="4:7" x14ac:dyDescent="0.2">
      <c r="D437" s="20" t="s">
        <v>3</v>
      </c>
      <c r="E437" s="18" t="s">
        <v>3</v>
      </c>
      <c r="F437" s="17" t="s">
        <v>36</v>
      </c>
      <c r="G437" s="17" t="s">
        <v>3</v>
      </c>
    </row>
    <row r="438" spans="4:7" x14ac:dyDescent="0.2">
      <c r="D438" s="21">
        <v>0</v>
      </c>
      <c r="E438" s="18" t="s">
        <v>55</v>
      </c>
      <c r="F438" s="17" t="s">
        <v>54</v>
      </c>
      <c r="G438" s="17" t="s">
        <v>3</v>
      </c>
    </row>
    <row r="439" spans="4:7" x14ac:dyDescent="0.2">
      <c r="D439" s="21">
        <v>0</v>
      </c>
      <c r="E439" s="18" t="s">
        <v>53</v>
      </c>
      <c r="F439" s="17" t="s">
        <v>52</v>
      </c>
      <c r="G439" s="17" t="s">
        <v>3</v>
      </c>
    </row>
    <row r="440" spans="4:7" x14ac:dyDescent="0.2">
      <c r="D440" s="21">
        <v>0</v>
      </c>
      <c r="E440" s="18" t="s">
        <v>51</v>
      </c>
      <c r="F440" s="17" t="s">
        <v>50</v>
      </c>
      <c r="G440" s="17" t="s">
        <v>3</v>
      </c>
    </row>
    <row r="441" spans="4:7" x14ac:dyDescent="0.2">
      <c r="D441" s="20" t="s">
        <v>3</v>
      </c>
      <c r="E441" s="18" t="s">
        <v>3</v>
      </c>
      <c r="F441" s="17" t="s">
        <v>49</v>
      </c>
      <c r="G441" s="17" t="s">
        <v>3</v>
      </c>
    </row>
    <row r="442" spans="4:7" x14ac:dyDescent="0.2">
      <c r="D442" s="20" t="s">
        <v>3</v>
      </c>
      <c r="E442" s="18" t="s">
        <v>3</v>
      </c>
      <c r="F442" s="17" t="s">
        <v>39</v>
      </c>
      <c r="G442" s="17" t="s">
        <v>3</v>
      </c>
    </row>
    <row r="443" spans="4:7" x14ac:dyDescent="0.2">
      <c r="D443" s="21">
        <v>0</v>
      </c>
      <c r="E443" s="18" t="s">
        <v>48</v>
      </c>
      <c r="F443" s="17" t="s">
        <v>47</v>
      </c>
      <c r="G443" s="17" t="s">
        <v>3</v>
      </c>
    </row>
    <row r="444" spans="4:7" x14ac:dyDescent="0.2">
      <c r="D444" s="21">
        <v>0</v>
      </c>
      <c r="E444" s="18" t="s">
        <v>46</v>
      </c>
      <c r="F444" s="17" t="s">
        <v>45</v>
      </c>
      <c r="G444" s="17" t="s">
        <v>3</v>
      </c>
    </row>
    <row r="445" spans="4:7" x14ac:dyDescent="0.2">
      <c r="D445" s="20" t="s">
        <v>3</v>
      </c>
      <c r="E445" s="18" t="s">
        <v>3</v>
      </c>
      <c r="F445" s="17" t="s">
        <v>36</v>
      </c>
      <c r="G445" s="17" t="s">
        <v>3</v>
      </c>
    </row>
    <row r="446" spans="4:7" x14ac:dyDescent="0.2">
      <c r="D446" s="21">
        <v>0</v>
      </c>
      <c r="E446" s="18" t="s">
        <v>44</v>
      </c>
      <c r="F446" s="17" t="s">
        <v>43</v>
      </c>
      <c r="G446" s="17" t="s">
        <v>3</v>
      </c>
    </row>
    <row r="447" spans="4:7" x14ac:dyDescent="0.2">
      <c r="D447" s="21">
        <v>0</v>
      </c>
      <c r="E447" s="18" t="s">
        <v>42</v>
      </c>
      <c r="F447" s="17" t="s">
        <v>41</v>
      </c>
      <c r="G447" s="17" t="s">
        <v>3</v>
      </c>
    </row>
    <row r="448" spans="4:7" x14ac:dyDescent="0.2">
      <c r="D448" s="20" t="s">
        <v>3</v>
      </c>
      <c r="E448" s="18" t="s">
        <v>3</v>
      </c>
      <c r="F448" s="17" t="s">
        <v>40</v>
      </c>
      <c r="G448" s="17" t="s">
        <v>3</v>
      </c>
    </row>
    <row r="449" spans="4:7" x14ac:dyDescent="0.2">
      <c r="D449" s="20" t="s">
        <v>3</v>
      </c>
      <c r="E449" s="18" t="s">
        <v>3</v>
      </c>
      <c r="F449" s="17" t="s">
        <v>39</v>
      </c>
      <c r="G449" s="17" t="s">
        <v>3</v>
      </c>
    </row>
    <row r="450" spans="4:7" x14ac:dyDescent="0.2">
      <c r="D450" s="21">
        <v>0</v>
      </c>
      <c r="E450" s="18" t="s">
        <v>38</v>
      </c>
      <c r="F450" s="17" t="s">
        <v>37</v>
      </c>
      <c r="G450" s="17" t="s">
        <v>3</v>
      </c>
    </row>
    <row r="451" spans="4:7" x14ac:dyDescent="0.2">
      <c r="D451" s="20" t="s">
        <v>3</v>
      </c>
      <c r="E451" s="18" t="s">
        <v>3</v>
      </c>
      <c r="F451" s="17" t="s">
        <v>36</v>
      </c>
      <c r="G451" s="17" t="s">
        <v>3</v>
      </c>
    </row>
    <row r="452" spans="4:7" x14ac:dyDescent="0.2">
      <c r="D452" s="21">
        <v>0</v>
      </c>
      <c r="E452" s="18" t="s">
        <v>35</v>
      </c>
      <c r="F452" s="17" t="s">
        <v>34</v>
      </c>
      <c r="G452" s="17" t="s">
        <v>3</v>
      </c>
    </row>
    <row r="453" spans="4:7" x14ac:dyDescent="0.2">
      <c r="D453" s="21">
        <v>0</v>
      </c>
      <c r="E453" s="18" t="s">
        <v>33</v>
      </c>
      <c r="F453" s="17" t="s">
        <v>32</v>
      </c>
      <c r="G453" s="17" t="s">
        <v>3</v>
      </c>
    </row>
    <row r="454" spans="4:7" x14ac:dyDescent="0.2">
      <c r="D454" s="21">
        <v>0</v>
      </c>
      <c r="E454" s="18" t="s">
        <v>31</v>
      </c>
      <c r="F454" s="17" t="s">
        <v>30</v>
      </c>
      <c r="G454" s="17" t="s">
        <v>3</v>
      </c>
    </row>
    <row r="455" spans="4:7" x14ac:dyDescent="0.2">
      <c r="D455" s="20" t="s">
        <v>3</v>
      </c>
      <c r="E455" s="18" t="s">
        <v>3</v>
      </c>
      <c r="F455" s="17" t="s">
        <v>29</v>
      </c>
      <c r="G455" s="17" t="s">
        <v>3</v>
      </c>
    </row>
    <row r="456" spans="4:7" x14ac:dyDescent="0.2">
      <c r="D456" s="21">
        <v>0</v>
      </c>
      <c r="E456" s="18" t="s">
        <v>28</v>
      </c>
      <c r="F456" s="17" t="s">
        <v>27</v>
      </c>
      <c r="G456" s="17" t="s">
        <v>3</v>
      </c>
    </row>
    <row r="457" spans="4:7" x14ac:dyDescent="0.2">
      <c r="D457" s="21">
        <v>0</v>
      </c>
      <c r="E457" s="18" t="s">
        <v>26</v>
      </c>
      <c r="F457" s="17" t="s">
        <v>25</v>
      </c>
      <c r="G457" s="17" t="s">
        <v>3</v>
      </c>
    </row>
    <row r="458" spans="4:7" x14ac:dyDescent="0.2">
      <c r="D458" s="20" t="s">
        <v>3</v>
      </c>
      <c r="E458" s="18" t="s">
        <v>3</v>
      </c>
      <c r="F458" s="17" t="s">
        <v>24</v>
      </c>
      <c r="G458" s="17" t="s">
        <v>3</v>
      </c>
    </row>
    <row r="459" spans="4:7" x14ac:dyDescent="0.2">
      <c r="D459" s="21">
        <v>438.3</v>
      </c>
      <c r="E459" s="18" t="s">
        <v>23</v>
      </c>
      <c r="F459" s="17" t="s">
        <v>22</v>
      </c>
      <c r="G459" s="17" t="s">
        <v>3</v>
      </c>
    </row>
    <row r="460" spans="4:7" x14ac:dyDescent="0.2">
      <c r="D460" s="21">
        <v>-6970.98</v>
      </c>
      <c r="E460" s="18" t="s">
        <v>21</v>
      </c>
      <c r="F460" s="17" t="s">
        <v>20</v>
      </c>
      <c r="G460" s="17" t="s">
        <v>3</v>
      </c>
    </row>
    <row r="461" spans="4:7" x14ac:dyDescent="0.2">
      <c r="D461" s="21">
        <v>-60</v>
      </c>
      <c r="E461" s="18" t="s">
        <v>19</v>
      </c>
      <c r="F461" s="17" t="s">
        <v>18</v>
      </c>
      <c r="G461" s="17" t="s">
        <v>3</v>
      </c>
    </row>
    <row r="462" spans="4:7" x14ac:dyDescent="0.2">
      <c r="D462" s="21">
        <v>0</v>
      </c>
      <c r="E462" s="18" t="s">
        <v>17</v>
      </c>
      <c r="F462" s="17" t="s">
        <v>16</v>
      </c>
      <c r="G462" s="17" t="s">
        <v>3</v>
      </c>
    </row>
    <row r="463" spans="4:7" x14ac:dyDescent="0.2">
      <c r="D463" s="21">
        <v>0</v>
      </c>
      <c r="E463" s="18" t="s">
        <v>15</v>
      </c>
      <c r="F463" s="17" t="s">
        <v>14</v>
      </c>
      <c r="G463" s="17" t="s">
        <v>3</v>
      </c>
    </row>
    <row r="464" spans="4:7" x14ac:dyDescent="0.2">
      <c r="D464" s="20" t="s">
        <v>3</v>
      </c>
      <c r="E464" s="18" t="s">
        <v>3</v>
      </c>
      <c r="F464" s="17" t="s">
        <v>13</v>
      </c>
      <c r="G464" s="17" t="s">
        <v>3</v>
      </c>
    </row>
    <row r="465" spans="4:8" x14ac:dyDescent="0.2">
      <c r="D465" s="20" t="s">
        <v>3</v>
      </c>
      <c r="E465" s="18" t="s">
        <v>3</v>
      </c>
      <c r="F465" s="17" t="s">
        <v>12</v>
      </c>
      <c r="G465" s="17" t="s">
        <v>3</v>
      </c>
    </row>
    <row r="466" spans="4:8" x14ac:dyDescent="0.2">
      <c r="D466" s="20" t="s">
        <v>3</v>
      </c>
      <c r="E466" s="18" t="s">
        <v>3</v>
      </c>
      <c r="F466" s="17" t="s">
        <v>11</v>
      </c>
      <c r="G466" s="17" t="s">
        <v>3</v>
      </c>
    </row>
    <row r="467" spans="4:8" x14ac:dyDescent="0.2">
      <c r="D467" s="20" t="s">
        <v>3</v>
      </c>
      <c r="E467" s="18" t="s">
        <v>3</v>
      </c>
      <c r="F467" s="17" t="s">
        <v>10</v>
      </c>
      <c r="G467" s="17" t="s">
        <v>3</v>
      </c>
    </row>
    <row r="468" spans="4:8" x14ac:dyDescent="0.2">
      <c r="D468" s="20" t="s">
        <v>3</v>
      </c>
      <c r="E468" s="18" t="s">
        <v>3</v>
      </c>
      <c r="F468" s="17" t="s">
        <v>9</v>
      </c>
      <c r="G468" s="17" t="s">
        <v>3</v>
      </c>
    </row>
    <row r="469" spans="4:8" x14ac:dyDescent="0.2">
      <c r="D469" s="20" t="s">
        <v>3</v>
      </c>
      <c r="E469" s="18" t="s">
        <v>3</v>
      </c>
      <c r="F469" s="17" t="s">
        <v>8</v>
      </c>
      <c r="G469" s="17" t="s">
        <v>3</v>
      </c>
    </row>
    <row r="470" spans="4:8" x14ac:dyDescent="0.2">
      <c r="D470" s="20" t="s">
        <v>3</v>
      </c>
      <c r="E470" s="18" t="s">
        <v>3</v>
      </c>
      <c r="F470" s="17" t="s">
        <v>7</v>
      </c>
      <c r="G470" s="17" t="s">
        <v>3</v>
      </c>
    </row>
    <row r="471" spans="4:8" x14ac:dyDescent="0.2">
      <c r="D471" s="20" t="s">
        <v>3</v>
      </c>
      <c r="E471" s="18" t="s">
        <v>3</v>
      </c>
      <c r="F471" s="17" t="s">
        <v>6</v>
      </c>
      <c r="G471" s="17" t="s">
        <v>3</v>
      </c>
    </row>
    <row r="472" spans="4:8" x14ac:dyDescent="0.2">
      <c r="D472" s="21">
        <v>3207261.71</v>
      </c>
      <c r="E472" s="18" t="s">
        <v>5</v>
      </c>
      <c r="F472" s="17" t="s">
        <v>4</v>
      </c>
      <c r="G472" s="17" t="s">
        <v>3</v>
      </c>
    </row>
    <row r="476" spans="4:8" x14ac:dyDescent="0.2">
      <c r="E476" s="15" t="s">
        <v>3</v>
      </c>
      <c r="F476" s="15" t="s">
        <v>710</v>
      </c>
      <c r="H476" s="15" t="s">
        <v>711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rightToLeft="1" workbookViewId="0">
      <selection activeCell="C12" sqref="C12"/>
    </sheetView>
  </sheetViews>
  <sheetFormatPr defaultRowHeight="12.75" x14ac:dyDescent="0.2"/>
  <cols>
    <col min="1" max="1" width="28.28515625" customWidth="1"/>
    <col min="2" max="2" width="14" customWidth="1"/>
    <col min="3" max="3" width="24.85546875" bestFit="1" customWidth="1"/>
  </cols>
  <sheetData>
    <row r="1" spans="1:4" ht="25.5" x14ac:dyDescent="0.35">
      <c r="A1" s="14" t="s">
        <v>708</v>
      </c>
    </row>
    <row r="2" spans="1:4" ht="18" x14ac:dyDescent="0.25">
      <c r="A2" s="13"/>
      <c r="B2" s="8" t="s">
        <v>707</v>
      </c>
      <c r="C2" s="8" t="s">
        <v>706</v>
      </c>
    </row>
    <row r="3" spans="1:4" ht="24.95" customHeight="1" x14ac:dyDescent="0.25">
      <c r="A3" s="9" t="s">
        <v>705</v>
      </c>
      <c r="B3" s="12">
        <f t="shared" ref="B3:B8" si="0">C3/$C$10</f>
        <v>2.2771253674836529E-2</v>
      </c>
      <c r="C3" s="8">
        <f>SUM('דוח חודשי '!D11:D20)</f>
        <v>73033.37</v>
      </c>
    </row>
    <row r="4" spans="1:4" ht="24.95" customHeight="1" x14ac:dyDescent="0.25">
      <c r="A4" s="9" t="s">
        <v>704</v>
      </c>
      <c r="B4" s="11">
        <f t="shared" si="0"/>
        <v>0.51139742194596272</v>
      </c>
      <c r="C4" s="8">
        <f>SUM('דוח חודשי '!D25:D29)+SUM('דוח חודשי '!D35:D36)</f>
        <v>1640185.37</v>
      </c>
    </row>
    <row r="5" spans="1:4" ht="24.95" customHeight="1" x14ac:dyDescent="0.25">
      <c r="A5" s="9" t="s">
        <v>703</v>
      </c>
      <c r="B5" s="11">
        <f t="shared" si="0"/>
        <v>0.38625195634565163</v>
      </c>
      <c r="C5" s="8">
        <f>SUM('דוח חודשי '!D43:D51)+SUM('דוח חודשי '!D73:D79)+SUM('דוח חודשי '!D95:D106)+SUM('דוח חודשי '!D130:D136)+SUM('דוח חודשי '!D280:D304)+SUM('דוח חודשי '!D335:D359)</f>
        <v>1238811.1100000001</v>
      </c>
    </row>
    <row r="6" spans="1:4" ht="24.95" customHeight="1" x14ac:dyDescent="0.25">
      <c r="A6" s="9" t="s">
        <v>702</v>
      </c>
      <c r="B6" s="11">
        <f t="shared" si="0"/>
        <v>8.1598891410704352E-2</v>
      </c>
      <c r="C6" s="8">
        <f>SUM('דוח חודשי '!D154:D159)+SUM('דוח חודשי '!D164:D166)+SUM('דוח חודשי '!D172:D182)+'דוח חודשי '!D205+'דוח חודשי '!D210+'דוח חודשי '!D216+'דוח חודשי '!D225+SUM('דוח חודשי '!D234:D241)+SUM('דוח חודשי '!D255:D264)</f>
        <v>261709</v>
      </c>
    </row>
    <row r="7" spans="1:4" ht="24.95" customHeight="1" x14ac:dyDescent="0.25">
      <c r="A7" s="9" t="s">
        <v>701</v>
      </c>
      <c r="B7" s="11">
        <f t="shared" si="0"/>
        <v>0</v>
      </c>
      <c r="C7" s="8">
        <f>SUM('דוח חודשי '!D389:D440)</f>
        <v>0</v>
      </c>
    </row>
    <row r="8" spans="1:4" ht="24.95" customHeight="1" x14ac:dyDescent="0.25">
      <c r="A8" s="9" t="s">
        <v>700</v>
      </c>
      <c r="B8" s="11">
        <f t="shared" si="0"/>
        <v>-2.0195233771552737E-3</v>
      </c>
      <c r="C8" s="8">
        <f>SUM('דוח חודשי '!D31:D32)+SUM('דוח חודשי '!D38:D39)+SUM('דוח חודשי '!D53:D69)+SUM('דוח חודשי '!D82:D91)+SUM('דוח חודשי '!D108:D127)+SUM('דוח חודשי '!D139:D149)+'דוח חודשי '!D161+SUM('דוח חודשי '!D168:D169)+SUM('דוח חודשי '!D185:D201)+'דוח חודשי '!D207+'דוח חודשי '!D212+SUM('דוח חודשי '!D218:D222)+SUM('דוח חודשי '!D227:D230)+SUM('דוח חודשי '!D243:D252)+SUM('דוח חודשי '!D266:D275)+SUM('דוח חודשי '!D307:D331)+SUM('דוח חודשי '!D362:D386)+SUM('דוח חודשי '!D443:D463)</f>
        <v>-6477.1399999999994</v>
      </c>
    </row>
    <row r="9" spans="1:4" ht="24.95" customHeight="1" x14ac:dyDescent="0.25">
      <c r="A9" s="9"/>
      <c r="B9" s="11"/>
      <c r="C9" s="8"/>
    </row>
    <row r="10" spans="1:4" ht="24.95" customHeight="1" x14ac:dyDescent="0.25">
      <c r="A10" s="9" t="s">
        <v>699</v>
      </c>
      <c r="B10" s="11">
        <f>SUM(B3:B9)</f>
        <v>1.0000000000000002</v>
      </c>
      <c r="C10" s="8">
        <f>SUM(C3:C9)</f>
        <v>3207261.7100000004</v>
      </c>
      <c r="D10" t="s">
        <v>698</v>
      </c>
    </row>
    <row r="11" spans="1:4" ht="24.95" customHeight="1" x14ac:dyDescent="0.25">
      <c r="A11" s="9"/>
      <c r="B11" s="9"/>
      <c r="C11" s="10">
        <f>'[1]דוח נכסים ותזרים מנכסים'!$H$472</f>
        <v>3207261.71</v>
      </c>
      <c r="D11" t="s">
        <v>697</v>
      </c>
    </row>
    <row r="12" spans="1:4" ht="24.95" customHeight="1" x14ac:dyDescent="0.25">
      <c r="A12" s="9"/>
      <c r="B12" s="9"/>
      <c r="C12" s="8">
        <f>C10-C11</f>
        <v>0</v>
      </c>
      <c r="D12" t="s">
        <v>696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4DD6-989A-4DC0-884B-0C1D68BC7D8D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7" t="s">
        <v>2</v>
      </c>
      <c r="F1" s="7"/>
      <c r="G1" s="7"/>
      <c r="H1" s="7"/>
      <c r="I1" s="7"/>
      <c r="J1" s="7"/>
    </row>
    <row r="2" spans="3:10" ht="15" x14ac:dyDescent="0.25">
      <c r="C2" s="23" t="s">
        <v>713</v>
      </c>
      <c r="D2" s="23"/>
      <c r="E2" s="23"/>
      <c r="F2" s="23"/>
      <c r="G2" s="6"/>
      <c r="H2" s="6"/>
      <c r="I2" s="6"/>
      <c r="J2" s="6"/>
    </row>
    <row r="3" spans="3:10" x14ac:dyDescent="0.2">
      <c r="C3" t="s">
        <v>1</v>
      </c>
    </row>
    <row r="25" spans="1:13" ht="15.75" x14ac:dyDescent="0.25">
      <c r="C25" s="1" t="s">
        <v>0</v>
      </c>
      <c r="F25" s="5">
        <f>'התפלגות נכסים '!C10/1000</f>
        <v>3207.2617100000002</v>
      </c>
      <c r="G25" s="4"/>
      <c r="J25" s="1"/>
      <c r="L25" s="3"/>
      <c r="M25" s="2"/>
    </row>
    <row r="30" spans="1:13" ht="15.75" x14ac:dyDescent="0.25">
      <c r="A30" s="1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דוח חודשי </vt:lpstr>
      <vt:lpstr>התפלגות נכסים </vt:lpstr>
      <vt:lpstr>תרשים עוגה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קרן בויס</cp:lastModifiedBy>
  <dcterms:created xsi:type="dcterms:W3CDTF">2021-03-21T09:58:09Z</dcterms:created>
  <dcterms:modified xsi:type="dcterms:W3CDTF">2024-12-26T12:04:28Z</dcterms:modified>
</cp:coreProperties>
</file>