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משפטנים\קבצים סופיים\"/>
    </mc:Choice>
  </mc:AlternateContent>
  <xr:revisionPtr revIDLastSave="0" documentId="13_ncr:1_{20E00C67-68CC-45C0-AA21-541B98850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" l="1"/>
  <c r="E79" i="1"/>
  <c r="E78" i="1"/>
  <c r="E77" i="1"/>
  <c r="D80" i="1"/>
  <c r="D79" i="1"/>
  <c r="D78" i="1"/>
  <c r="D77" i="1"/>
  <c r="F80" i="1" l="1"/>
  <c r="F79" i="1"/>
  <c r="F78" i="1"/>
  <c r="F77" i="1"/>
  <c r="I71" i="1"/>
  <c r="M35" i="1"/>
  <c r="M31" i="1"/>
  <c r="M26" i="1"/>
  <c r="I26" i="1"/>
  <c r="H71" i="1"/>
</calcChain>
</file>

<file path=xl/sharedStrings.xml><?xml version="1.0" encoding="utf-8"?>
<sst xmlns="http://schemas.openxmlformats.org/spreadsheetml/2006/main" count="1055" uniqueCount="83">
  <si>
    <t>פירוט תרומת אפיקי ההשקעה לתשואה הכוללת</t>
  </si>
  <si>
    <t>סוף צידי קובץ</t>
  </si>
  <si>
    <t>החברה לניהול קרן השתלמות למשפטנים בע"מ</t>
  </si>
  <si>
    <t>משפטנים מניות(1454)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</si>
  <si>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</si>
  <si>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</si>
  <si>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</si>
  <si>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</si>
  <si>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</si>
  <si>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</si>
  <si>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</si>
  <si>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</si>
  <si>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</si>
  <si>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</si>
  <si>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</si>
  <si>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</si>
  <si>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</si>
  <si>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</si>
  <si>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</si>
  <si>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</si>
  <si>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</si>
  <si>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</si>
  <si>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</si>
  <si>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</si>
  <si>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</si>
  <si>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</si>
  <si>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</si>
  <si>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</si>
  <si>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</si>
  <si>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</si>
  <si>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</si>
  <si>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</si>
  <si>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</si>
  <si>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</si>
  <si>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</si>
  <si>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</si>
  <si>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</si>
  <si>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</si>
  <si>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</si>
  <si>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</si>
  <si>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</si>
  <si>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</si>
  <si>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</si>
  <si>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</si>
  <si>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</si>
  <si>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</si>
  <si>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</si>
  <si>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</si>
  <si>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</si>
  <si>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</si>
  <si>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</si>
  <si>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</si>
  <si>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</si>
  <si>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</si>
  <si>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</si>
  <si>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</si>
  <si>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</si>
  <si>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</si>
  <si>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</si>
  <si>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</si>
  <si>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</si>
  <si>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</si>
  <si>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</si>
  <si>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</si>
  <si>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</si>
  <si>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</si>
  <si>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</si>
  <si>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</si>
  <si>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2024-10-27 13:20:39</t>
  </si>
  <si>
    <t>סוף טבלה</t>
  </si>
  <si>
    <t>סוף מידע</t>
  </si>
  <si>
    <t>בדיקה</t>
  </si>
  <si>
    <t>מרכיבי תשואה</t>
  </si>
  <si>
    <t xml:space="preserve">דוח חודשי </t>
  </si>
  <si>
    <t>הפרש</t>
  </si>
  <si>
    <t>KT22</t>
  </si>
  <si>
    <t>תשואה חודשית נומינלית ברוטו</t>
  </si>
  <si>
    <t>KT51</t>
  </si>
  <si>
    <t>תשואה מצטברת נומינלית ברוטו מתחילת השנה</t>
  </si>
  <si>
    <t>KT502</t>
  </si>
  <si>
    <t>רווח חודשי ברוטו מההשקעות בש"ח</t>
  </si>
  <si>
    <t>KT503</t>
  </si>
  <si>
    <t>רווח מצטבר ברוטו מההשקעות בש"ח מתחילת השנה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</si>
</sst>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0.0000%"/>
  </numFmts>
  <fonts count="20" x14ac:knownFonts="1">
    <font>
      <sz val="11"/>
      <color indexed="8"/>
      <name val="Arial"/>
      <family val="2"/>
      <scheme val="minor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indexed="8"/>
      <name val="Tahoma"/>
      <family val="2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14" fillId="5" borderId="1" xfId="0" applyNumberFormat="1" applyFont="1" applyFill="1" applyBorder="1" applyAlignment="1" applyProtection="1">
      <alignment horizontal="right"/>
      <protection locked="0"/>
    </xf>
    <xf numFmtId="164" fontId="14" fillId="4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 wrapText="1"/>
      <protection locked="0"/>
    </xf>
    <xf numFmtId="10" fontId="0" fillId="0" borderId="0" xfId="0" applyNumberFormat="1"/>
    <xf numFmtId="10" fontId="15" fillId="2" borderId="1" xfId="0" applyNumberFormat="1" applyFont="1" applyFill="1" applyBorder="1" applyAlignment="1" applyProtection="1">
      <alignment horizontal="right" wrapText="1"/>
      <protection locked="0"/>
    </xf>
    <xf numFmtId="164" fontId="1" fillId="2" borderId="1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/>
    <xf numFmtId="0" fontId="15" fillId="6" borderId="1" xfId="0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164" fontId="15" fillId="5" borderId="1" xfId="0" applyNumberFormat="1" applyFont="1" applyFill="1" applyBorder="1" applyAlignment="1" applyProtection="1">
      <alignment horizontal="right"/>
      <protection locked="0"/>
    </xf>
    <xf numFmtId="0" fontId="14" fillId="6" borderId="1" xfId="0" applyFont="1" applyFill="1" applyBorder="1" applyAlignment="1" applyProtection="1">
      <alignment horizontal="right"/>
      <protection locked="0"/>
    </xf>
    <xf numFmtId="4" fontId="14" fillId="4" borderId="1" xfId="0" applyNumberFormat="1" applyFont="1" applyFill="1" applyBorder="1" applyAlignment="1" applyProtection="1">
      <alignment horizontal="right"/>
      <protection locked="0"/>
    </xf>
    <xf numFmtId="4" fontId="14" fillId="5" borderId="1" xfId="0" applyNumberFormat="1" applyFont="1" applyFill="1" applyBorder="1" applyAlignment="1" applyProtection="1">
      <alignment horizontal="right"/>
      <protection locked="0"/>
    </xf>
    <xf numFmtId="0" fontId="15" fillId="2" borderId="1" xfId="0" applyFont="1" applyFill="1" applyBorder="1" applyAlignment="1" applyProtection="1">
      <alignment horizontal="right" wrapText="1"/>
      <protection locked="0"/>
    </xf>
    <xf numFmtId="164" fontId="15" fillId="2" borderId="1" xfId="0" applyNumberFormat="1" applyFont="1" applyFill="1" applyBorder="1" applyAlignment="1" applyProtection="1">
      <alignment horizontal="right" wrapText="1"/>
      <protection locked="0"/>
    </xf>
    <xf numFmtId="10" fontId="1" fillId="2" borderId="1" xfId="1" applyNumberFormat="1" applyFont="1" applyFill="1" applyBorder="1" applyAlignment="1" applyProtection="1">
      <alignment horizontal="right" wrapText="1"/>
      <protection locked="0"/>
    </xf>
    <xf numFmtId="165" fontId="1" fillId="2" borderId="1" xfId="0" applyNumberFormat="1" applyFont="1" applyFill="1" applyBorder="1" applyAlignment="1" applyProtection="1">
      <alignment horizontal="right" wrapText="1"/>
      <protection locked="0"/>
    </xf>
    <xf numFmtId="10" fontId="0" fillId="0" borderId="0" xfId="1" applyNumberFormat="1" applyFont="1"/>
    <xf numFmtId="0" fontId="16" fillId="7" borderId="0" xfId="0" applyFont="1" applyFill="1"/>
    <xf numFmtId="0" fontId="17" fillId="0" borderId="0" xfId="0" applyFont="1"/>
    <xf numFmtId="0" fontId="18" fillId="8" borderId="2" xfId="0" applyFont="1" applyFill="1" applyBorder="1" applyAlignment="1">
      <alignment horizontal="right" vertical="center" wrapText="1" readingOrder="1"/>
    </xf>
    <xf numFmtId="0" fontId="18" fillId="8" borderId="2" xfId="0" applyFont="1" applyFill="1" applyBorder="1" applyAlignment="1">
      <alignment horizontal="right" vertical="center" wrapText="1" readingOrder="2"/>
    </xf>
    <xf numFmtId="4" fontId="19" fillId="0" borderId="2" xfId="0" applyNumberFormat="1" applyFont="1" applyBorder="1" applyAlignment="1">
      <alignment horizontal="right" vertical="top"/>
    </xf>
    <xf numFmtId="4" fontId="19" fillId="0" borderId="3" xfId="0" applyNumberFormat="1" applyFont="1" applyBorder="1" applyAlignment="1">
      <alignment horizontal="right" vertical="top"/>
    </xf>
    <xf numFmtId="0" fontId="11" fillId="0" borderId="0" xfId="0" applyFont="1" applyAlignment="1">
      <alignment horizontal="center" wrapText="1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4;&#1513;&#1493;&#1488;&#1492;%20&#1500;&#1508;&#1497;%20&#1488;&#1508;&#1497;&#1511;\2024\30.09.2024\&#1508;&#1493;&#1506;&#1500;&#1497;&#1501;%20&#1505;&#1492;&#1512;\(&#1513;&#1500;&#1497;&#1508;&#1492;%20&#1500;&#1508;&#1497;%20&#1511;&#1493;&#1491;%20&#1488;&#1493;&#1510;&#1512;%20(118%20-%202024-10-14T152448.445.xlsx" TargetMode="External"/><Relationship Id="rId1" Type="http://schemas.openxmlformats.org/officeDocument/2006/relationships/externalLinkPath" Target="/&#1495;&#1513;&#1489;&#1493;&#1514;%20&#1502;&#1500;&#1501;/&#1495;&#1513;&#1489;&#1493;&#1514;%20&#1489;&#1504;&#1511;%20&#1492;&#1508;&#1493;&#1506;&#1500;&#1497;&#1501;/&#1502;&#1491;&#1493;&#1512;%20&#1513;&#1497;&#1512;&#1493;&#1514;%20&#1493;&#1489;&#1511;&#1512;&#1492;/&#1514;&#1513;&#1493;&#1488;&#1492;%20&#1500;&#1508;&#1497;%20&#1488;&#1508;&#1497;&#1511;/2024/30.09.2024/&#1508;&#1493;&#1506;&#1500;&#1497;&#1501;%20&#1505;&#1492;&#1512;/(&#1513;&#1500;&#1497;&#1508;&#1492;%20&#1500;&#1508;&#1497;%20&#1511;&#1493;&#1491;%20&#1488;&#1493;&#1510;&#1512;%20(118%20-%202024-10-14T152448.4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1_1"/>
    </sheetNames>
    <sheetDataSet>
      <sheetData sheetId="0">
        <row r="91">
          <cell r="E91">
            <v>2.1868099999999999</v>
          </cell>
        </row>
        <row r="92">
          <cell r="E92">
            <v>112020.07</v>
          </cell>
        </row>
        <row r="93">
          <cell r="E93">
            <v>616008.25</v>
          </cell>
        </row>
        <row r="94">
          <cell r="E94">
            <v>17.193819999999999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0"/>
  <sheetViews>
    <sheetView rightToLeft="1" tabSelected="1" topLeftCell="A37" workbookViewId="0">
      <selection activeCell="M50" sqref="M50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36" t="s">
        <v>1</v>
      </c>
    </row>
    <row r="2" spans="1:29" x14ac:dyDescent="0.2">
      <c r="B2" s="11" t="s">
        <v>2</v>
      </c>
      <c r="AC2" s="36" t="s">
        <v>1</v>
      </c>
    </row>
    <row r="3" spans="1:29" x14ac:dyDescent="0.2">
      <c r="B3" s="11" t="s">
        <v>3</v>
      </c>
      <c r="AC3" s="36" t="s">
        <v>1</v>
      </c>
    </row>
    <row r="4" spans="1:29" x14ac:dyDescent="0.2">
      <c r="B4" s="11" t="s">
        <v>4</v>
      </c>
      <c r="AC4" s="36" t="s">
        <v>1</v>
      </c>
    </row>
    <row r="5" spans="1:29" x14ac:dyDescent="0.2">
      <c r="B5" s="36" t="s">
        <v>5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C5" s="36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36" t="s">
        <v>32</v>
      </c>
      <c r="AC6" s="36" t="s">
        <v>1</v>
      </c>
    </row>
    <row r="7" spans="1:29" x14ac:dyDescent="0.2">
      <c r="A7" s="1" t="s">
        <v>6</v>
      </c>
      <c r="B7" s="19" t="s">
        <v>33</v>
      </c>
      <c r="C7" s="20">
        <v>5.0000000000000002E-5</v>
      </c>
      <c r="D7" s="20">
        <v>2.6179999999999998E-2</v>
      </c>
      <c r="E7" s="21">
        <v>1.17E-3</v>
      </c>
      <c r="F7" s="21">
        <v>3.3860000000000001E-2</v>
      </c>
      <c r="G7" s="20">
        <v>5.0999999999999993E-4</v>
      </c>
      <c r="H7" s="20">
        <v>4.598E-2</v>
      </c>
      <c r="I7" s="21">
        <v>2.8000000000000003E-4</v>
      </c>
      <c r="J7" s="21">
        <v>2.6720000000000001E-2</v>
      </c>
      <c r="K7" s="20">
        <v>-4.0000000000000003E-5</v>
      </c>
      <c r="L7" s="20">
        <v>2.9660000000000002E-2</v>
      </c>
      <c r="M7" s="21">
        <v>2.3000000000000001E-4</v>
      </c>
      <c r="N7" s="21">
        <v>4.8390000000000002E-2</v>
      </c>
      <c r="O7" s="7">
        <v>1.4999999999999999E-4</v>
      </c>
      <c r="P7" s="7">
        <v>4.641E-2</v>
      </c>
      <c r="Q7" s="9">
        <v>-7.0000000000000007E-5</v>
      </c>
      <c r="R7" s="9">
        <v>2.9670000000000002E-2</v>
      </c>
      <c r="S7" s="7">
        <v>2.1000000000000001E-4</v>
      </c>
      <c r="T7" s="7">
        <v>5.9459999999999999E-2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36" t="s">
        <v>32</v>
      </c>
      <c r="AC7" s="36" t="s">
        <v>1</v>
      </c>
    </row>
    <row r="8" spans="1:29" x14ac:dyDescent="0.2">
      <c r="A8" s="1" t="s">
        <v>6</v>
      </c>
      <c r="B8" s="19" t="s">
        <v>34</v>
      </c>
      <c r="C8" s="20">
        <v>0</v>
      </c>
      <c r="D8" s="20">
        <v>0</v>
      </c>
      <c r="E8" s="21">
        <v>0</v>
      </c>
      <c r="F8" s="21">
        <v>0</v>
      </c>
      <c r="G8" s="20">
        <v>0</v>
      </c>
      <c r="H8" s="20">
        <v>0</v>
      </c>
      <c r="I8" s="21">
        <v>0</v>
      </c>
      <c r="J8" s="21">
        <v>0</v>
      </c>
      <c r="K8" s="20">
        <v>0</v>
      </c>
      <c r="L8" s="20">
        <v>0</v>
      </c>
      <c r="M8" s="21">
        <v>0</v>
      </c>
      <c r="N8" s="21">
        <v>0</v>
      </c>
      <c r="O8" s="7">
        <v>0</v>
      </c>
      <c r="P8" s="7">
        <v>0</v>
      </c>
      <c r="Q8" s="9">
        <v>0</v>
      </c>
      <c r="R8" s="9">
        <v>0</v>
      </c>
      <c r="S8" s="7">
        <v>0</v>
      </c>
      <c r="T8" s="7">
        <v>0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36" t="s">
        <v>32</v>
      </c>
      <c r="AC8" s="36" t="s">
        <v>1</v>
      </c>
    </row>
    <row r="9" spans="1:29" x14ac:dyDescent="0.2">
      <c r="A9" s="1" t="s">
        <v>6</v>
      </c>
      <c r="B9" s="19" t="s">
        <v>35</v>
      </c>
      <c r="C9" s="20">
        <v>0</v>
      </c>
      <c r="D9" s="20">
        <v>0</v>
      </c>
      <c r="E9" s="21">
        <v>0</v>
      </c>
      <c r="F9" s="21">
        <v>0</v>
      </c>
      <c r="G9" s="20">
        <v>0</v>
      </c>
      <c r="H9" s="20">
        <v>0</v>
      </c>
      <c r="I9" s="21">
        <v>0</v>
      </c>
      <c r="J9" s="21">
        <v>0</v>
      </c>
      <c r="K9" s="20">
        <v>0</v>
      </c>
      <c r="L9" s="20">
        <v>0</v>
      </c>
      <c r="M9" s="21">
        <v>0</v>
      </c>
      <c r="N9" s="21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36" t="s">
        <v>32</v>
      </c>
      <c r="AC9" s="36" t="s">
        <v>1</v>
      </c>
    </row>
    <row r="10" spans="1:29" x14ac:dyDescent="0.2">
      <c r="A10" s="1" t="s">
        <v>6</v>
      </c>
      <c r="B10" s="19" t="s">
        <v>36</v>
      </c>
      <c r="C10" s="20">
        <v>0</v>
      </c>
      <c r="D10" s="20">
        <v>0</v>
      </c>
      <c r="E10" s="21">
        <v>0</v>
      </c>
      <c r="F10" s="21">
        <v>0</v>
      </c>
      <c r="G10" s="20">
        <v>0</v>
      </c>
      <c r="H10" s="20">
        <v>0</v>
      </c>
      <c r="I10" s="21">
        <v>0</v>
      </c>
      <c r="J10" s="21">
        <v>0</v>
      </c>
      <c r="K10" s="20">
        <v>0</v>
      </c>
      <c r="L10" s="20">
        <v>0</v>
      </c>
      <c r="M10" s="21">
        <v>0</v>
      </c>
      <c r="N10" s="21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36" t="s">
        <v>32</v>
      </c>
      <c r="AC10" s="36" t="s">
        <v>1</v>
      </c>
    </row>
    <row r="11" spans="1:29" x14ac:dyDescent="0.2">
      <c r="A11" s="1" t="s">
        <v>6</v>
      </c>
      <c r="B11" s="19" t="s">
        <v>37</v>
      </c>
      <c r="C11" s="20">
        <v>0</v>
      </c>
      <c r="D11" s="20">
        <v>0</v>
      </c>
      <c r="E11" s="21">
        <v>0</v>
      </c>
      <c r="F11" s="21">
        <v>0</v>
      </c>
      <c r="G11" s="20">
        <v>0</v>
      </c>
      <c r="H11" s="20">
        <v>0</v>
      </c>
      <c r="I11" s="21">
        <v>0</v>
      </c>
      <c r="J11" s="21">
        <v>0</v>
      </c>
      <c r="K11" s="20">
        <v>0</v>
      </c>
      <c r="L11" s="20">
        <v>0</v>
      </c>
      <c r="M11" s="21">
        <v>0</v>
      </c>
      <c r="N11" s="21">
        <v>0</v>
      </c>
      <c r="O11" s="7">
        <v>0</v>
      </c>
      <c r="P11" s="7">
        <v>0</v>
      </c>
      <c r="Q11" s="9">
        <v>0</v>
      </c>
      <c r="R11" s="9">
        <v>0</v>
      </c>
      <c r="S11" s="7">
        <v>0</v>
      </c>
      <c r="T11" s="7">
        <v>0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36" t="s">
        <v>32</v>
      </c>
      <c r="AC11" s="36" t="s">
        <v>1</v>
      </c>
    </row>
    <row r="12" spans="1:29" x14ac:dyDescent="0.2">
      <c r="A12" s="1" t="s">
        <v>6</v>
      </c>
      <c r="B12" s="19" t="s">
        <v>38</v>
      </c>
      <c r="C12" s="20">
        <v>0</v>
      </c>
      <c r="D12" s="20">
        <v>0</v>
      </c>
      <c r="E12" s="21">
        <v>0</v>
      </c>
      <c r="F12" s="21">
        <v>0</v>
      </c>
      <c r="G12" s="20">
        <v>0</v>
      </c>
      <c r="H12" s="20">
        <v>0</v>
      </c>
      <c r="I12" s="21">
        <v>0</v>
      </c>
      <c r="J12" s="21">
        <v>0</v>
      </c>
      <c r="K12" s="20">
        <v>0</v>
      </c>
      <c r="L12" s="20">
        <v>0</v>
      </c>
      <c r="M12" s="21">
        <v>0</v>
      </c>
      <c r="N12" s="21">
        <v>0</v>
      </c>
      <c r="O12" s="7">
        <v>0</v>
      </c>
      <c r="P12" s="7">
        <v>0</v>
      </c>
      <c r="Q12" s="9">
        <v>0</v>
      </c>
      <c r="R12" s="9">
        <v>0</v>
      </c>
      <c r="S12" s="7">
        <v>0</v>
      </c>
      <c r="T12" s="7">
        <v>0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36" t="s">
        <v>32</v>
      </c>
      <c r="AC12" s="36" t="s">
        <v>1</v>
      </c>
    </row>
    <row r="13" spans="1:29" x14ac:dyDescent="0.2">
      <c r="A13" s="1" t="s">
        <v>6</v>
      </c>
      <c r="B13" s="19" t="s">
        <v>39</v>
      </c>
      <c r="C13" s="20">
        <v>2.0399999999999997E-3</v>
      </c>
      <c r="D13" s="20">
        <v>0.30924000000000001</v>
      </c>
      <c r="E13" s="21">
        <v>2.5089999999999998E-2</v>
      </c>
      <c r="F13" s="21">
        <v>0.30888000000000004</v>
      </c>
      <c r="G13" s="20">
        <v>1.3389999999999999E-2</v>
      </c>
      <c r="H13" s="20">
        <v>0.31796000000000002</v>
      </c>
      <c r="I13" s="21">
        <v>-6.5500000000000003E-3</v>
      </c>
      <c r="J13" s="21">
        <v>0.31777</v>
      </c>
      <c r="K13" s="20">
        <v>3.1900000000000001E-3</v>
      </c>
      <c r="L13" s="20">
        <v>0.30457000000000001</v>
      </c>
      <c r="M13" s="21">
        <v>-1.6800000000000001E-3</v>
      </c>
      <c r="N13" s="21">
        <v>0.26984000000000002</v>
      </c>
      <c r="O13" s="7">
        <v>6.4000000000000003E-3</v>
      </c>
      <c r="P13" s="7">
        <v>0.24887000000000001</v>
      </c>
      <c r="Q13" s="9">
        <v>8.7500000000000008E-3</v>
      </c>
      <c r="R13" s="9">
        <v>0.23243</v>
      </c>
      <c r="S13" s="7">
        <v>4.2500000000000003E-3</v>
      </c>
      <c r="T13" s="7">
        <v>0.23979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36" t="s">
        <v>32</v>
      </c>
      <c r="AC13" s="36" t="s">
        <v>1</v>
      </c>
    </row>
    <row r="14" spans="1:29" x14ac:dyDescent="0.2">
      <c r="A14" s="1" t="s">
        <v>6</v>
      </c>
      <c r="B14" s="19" t="s">
        <v>40</v>
      </c>
      <c r="C14" s="20">
        <v>7.3400000000000002E-3</v>
      </c>
      <c r="D14" s="20">
        <v>0.66921000000000008</v>
      </c>
      <c r="E14" s="21">
        <v>2.5190000000000001E-2</v>
      </c>
      <c r="F14" s="21">
        <v>0.65724000000000005</v>
      </c>
      <c r="G14" s="20">
        <v>2.6720000000000001E-2</v>
      </c>
      <c r="H14" s="20">
        <v>0.63637999999999995</v>
      </c>
      <c r="I14" s="21">
        <v>-1.804E-2</v>
      </c>
      <c r="J14" s="21">
        <v>0.65950999999999993</v>
      </c>
      <c r="K14" s="20">
        <v>2.5840000000000002E-2</v>
      </c>
      <c r="L14" s="20">
        <v>0.66415999999999997</v>
      </c>
      <c r="M14" s="21">
        <v>2.8389999999999999E-2</v>
      </c>
      <c r="N14" s="21">
        <v>0.68157999999999996</v>
      </c>
      <c r="O14" s="7">
        <v>-4.1099999999999999E-3</v>
      </c>
      <c r="P14" s="7">
        <v>0.70165000000000011</v>
      </c>
      <c r="Q14" s="9">
        <v>-1.3500000000000001E-3</v>
      </c>
      <c r="R14" s="9">
        <v>0.7363599999999999</v>
      </c>
      <c r="S14" s="7">
        <v>1.9459999999999998E-2</v>
      </c>
      <c r="T14" s="7">
        <v>0.70294999999999996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36" t="s">
        <v>32</v>
      </c>
      <c r="AC14" s="36" t="s">
        <v>1</v>
      </c>
    </row>
    <row r="15" spans="1:29" x14ac:dyDescent="0.2">
      <c r="A15" s="1" t="s">
        <v>6</v>
      </c>
      <c r="B15" s="19" t="s">
        <v>41</v>
      </c>
      <c r="C15" s="20">
        <v>0</v>
      </c>
      <c r="D15" s="20">
        <v>0</v>
      </c>
      <c r="E15" s="21">
        <v>0</v>
      </c>
      <c r="F15" s="21">
        <v>0</v>
      </c>
      <c r="G15" s="20">
        <v>0</v>
      </c>
      <c r="H15" s="20">
        <v>0</v>
      </c>
      <c r="I15" s="21">
        <v>0</v>
      </c>
      <c r="J15" s="21">
        <v>0</v>
      </c>
      <c r="K15" s="20">
        <v>0</v>
      </c>
      <c r="L15" s="20">
        <v>0</v>
      </c>
      <c r="M15" s="21">
        <v>0</v>
      </c>
      <c r="N15" s="21">
        <v>0</v>
      </c>
      <c r="O15" s="7">
        <v>0</v>
      </c>
      <c r="P15" s="7">
        <v>0</v>
      </c>
      <c r="Q15" s="9">
        <v>0</v>
      </c>
      <c r="R15" s="9">
        <v>0</v>
      </c>
      <c r="S15" s="7">
        <v>0</v>
      </c>
      <c r="T15" s="7">
        <v>0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36" t="s">
        <v>32</v>
      </c>
      <c r="AC15" s="36" t="s">
        <v>1</v>
      </c>
    </row>
    <row r="16" spans="1:29" x14ac:dyDescent="0.2">
      <c r="A16" s="1" t="s">
        <v>6</v>
      </c>
      <c r="B16" s="19" t="s">
        <v>42</v>
      </c>
      <c r="C16" s="20">
        <v>0</v>
      </c>
      <c r="D16" s="20">
        <v>0</v>
      </c>
      <c r="E16" s="21">
        <v>0</v>
      </c>
      <c r="F16" s="21">
        <v>0</v>
      </c>
      <c r="G16" s="20">
        <v>0</v>
      </c>
      <c r="H16" s="20">
        <v>0</v>
      </c>
      <c r="I16" s="21">
        <v>0</v>
      </c>
      <c r="J16" s="21">
        <v>0</v>
      </c>
      <c r="K16" s="20">
        <v>0</v>
      </c>
      <c r="L16" s="20">
        <v>0</v>
      </c>
      <c r="M16" s="21">
        <v>0</v>
      </c>
      <c r="N16" s="21">
        <v>0</v>
      </c>
      <c r="O16" s="7">
        <v>0</v>
      </c>
      <c r="P16" s="7">
        <v>0</v>
      </c>
      <c r="Q16" s="9">
        <v>0</v>
      </c>
      <c r="R16" s="9">
        <v>0</v>
      </c>
      <c r="S16" s="7">
        <v>0</v>
      </c>
      <c r="T16" s="7">
        <v>0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36" t="s">
        <v>32</v>
      </c>
      <c r="AC16" s="36" t="s">
        <v>1</v>
      </c>
    </row>
    <row r="17" spans="1:29" x14ac:dyDescent="0.2">
      <c r="A17" s="1" t="s">
        <v>6</v>
      </c>
      <c r="B17" s="19" t="s">
        <v>43</v>
      </c>
      <c r="C17" s="20">
        <v>0</v>
      </c>
      <c r="D17" s="20">
        <v>6.0000000000000002E-5</v>
      </c>
      <c r="E17" s="21">
        <v>0</v>
      </c>
      <c r="F17" s="21">
        <v>6.0000000000000002E-5</v>
      </c>
      <c r="G17" s="20">
        <v>0</v>
      </c>
      <c r="H17" s="20">
        <v>5.0000000000000002E-5</v>
      </c>
      <c r="I17" s="21">
        <v>0</v>
      </c>
      <c r="J17" s="21">
        <v>5.0000000000000002E-5</v>
      </c>
      <c r="K17" s="20">
        <v>0</v>
      </c>
      <c r="L17" s="20">
        <v>5.0000000000000002E-5</v>
      </c>
      <c r="M17" s="21">
        <v>-1.0000000000000001E-5</v>
      </c>
      <c r="N17" s="21">
        <v>4.0000000000000003E-5</v>
      </c>
      <c r="O17" s="7">
        <v>0</v>
      </c>
      <c r="P17" s="7">
        <v>3.0000000000000001E-5</v>
      </c>
      <c r="Q17" s="9">
        <v>2.0000000000000002E-5</v>
      </c>
      <c r="R17" s="9">
        <v>5.0000000000000002E-5</v>
      </c>
      <c r="S17" s="7">
        <v>0</v>
      </c>
      <c r="T17" s="7">
        <v>5.0000000000000002E-5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36" t="s">
        <v>32</v>
      </c>
      <c r="AC17" s="36" t="s">
        <v>1</v>
      </c>
    </row>
    <row r="18" spans="1:29" x14ac:dyDescent="0.2">
      <c r="A18" s="1" t="s">
        <v>6</v>
      </c>
      <c r="B18" s="19" t="s">
        <v>44</v>
      </c>
      <c r="C18" s="20">
        <v>3.4000000000000002E-4</v>
      </c>
      <c r="D18" s="20">
        <v>-4.6100000000000004E-3</v>
      </c>
      <c r="E18" s="21">
        <v>3.2799999999999999E-3</v>
      </c>
      <c r="F18" s="21">
        <v>0</v>
      </c>
      <c r="G18" s="20">
        <v>-4.9100000000000003E-3</v>
      </c>
      <c r="H18" s="20">
        <v>-4.3999999999999996E-4</v>
      </c>
      <c r="I18" s="21">
        <v>-3.14E-3</v>
      </c>
      <c r="J18" s="21">
        <v>-3.8700000000000002E-3</v>
      </c>
      <c r="K18" s="20">
        <v>6.7000000000000002E-4</v>
      </c>
      <c r="L18" s="20">
        <v>1.7100000000000001E-3</v>
      </c>
      <c r="M18" s="21">
        <v>-1.7899999999999999E-3</v>
      </c>
      <c r="N18" s="21">
        <v>1.4000000000000001E-4</v>
      </c>
      <c r="O18" s="7">
        <v>-3.4000000000000002E-4</v>
      </c>
      <c r="P18" s="7">
        <v>2.96E-3</v>
      </c>
      <c r="Q18" s="9">
        <v>3.31E-3</v>
      </c>
      <c r="R18" s="9">
        <v>1.4399999999999999E-3</v>
      </c>
      <c r="S18" s="7">
        <v>-2.0499999999999997E-3</v>
      </c>
      <c r="T18" s="7">
        <v>-2.2400000000000002E-3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36" t="s">
        <v>32</v>
      </c>
      <c r="AC18" s="36" t="s">
        <v>1</v>
      </c>
    </row>
    <row r="19" spans="1:29" x14ac:dyDescent="0.2">
      <c r="A19" s="1" t="s">
        <v>6</v>
      </c>
      <c r="B19" s="19" t="s">
        <v>45</v>
      </c>
      <c r="C19" s="20">
        <v>0</v>
      </c>
      <c r="D19" s="20">
        <v>0</v>
      </c>
      <c r="E19" s="21">
        <v>0</v>
      </c>
      <c r="F19" s="21">
        <v>0</v>
      </c>
      <c r="G19" s="20">
        <v>0</v>
      </c>
      <c r="H19" s="20">
        <v>0</v>
      </c>
      <c r="I19" s="21">
        <v>0</v>
      </c>
      <c r="J19" s="21">
        <v>0</v>
      </c>
      <c r="K19" s="20">
        <v>0</v>
      </c>
      <c r="L19" s="20">
        <v>0</v>
      </c>
      <c r="M19" s="21">
        <v>0</v>
      </c>
      <c r="N19" s="21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36" t="s">
        <v>32</v>
      </c>
      <c r="AC19" s="36" t="s">
        <v>1</v>
      </c>
    </row>
    <row r="20" spans="1:29" x14ac:dyDescent="0.2">
      <c r="A20" s="1" t="s">
        <v>6</v>
      </c>
      <c r="B20" s="19" t="s">
        <v>46</v>
      </c>
      <c r="C20" s="20">
        <v>0</v>
      </c>
      <c r="D20" s="20">
        <v>0</v>
      </c>
      <c r="E20" s="21">
        <v>0</v>
      </c>
      <c r="F20" s="21">
        <v>0</v>
      </c>
      <c r="G20" s="20">
        <v>0</v>
      </c>
      <c r="H20" s="20">
        <v>0</v>
      </c>
      <c r="I20" s="21">
        <v>0</v>
      </c>
      <c r="J20" s="21">
        <v>0</v>
      </c>
      <c r="K20" s="20">
        <v>0</v>
      </c>
      <c r="L20" s="20">
        <v>0</v>
      </c>
      <c r="M20" s="21">
        <v>0</v>
      </c>
      <c r="N20" s="21">
        <v>0</v>
      </c>
      <c r="O20" s="7">
        <v>0</v>
      </c>
      <c r="P20" s="7">
        <v>0</v>
      </c>
      <c r="Q20" s="9">
        <v>0</v>
      </c>
      <c r="R20" s="9">
        <v>0</v>
      </c>
      <c r="S20" s="7">
        <v>0</v>
      </c>
      <c r="T20" s="7">
        <v>0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36" t="s">
        <v>32</v>
      </c>
      <c r="AC20" s="36" t="s">
        <v>1</v>
      </c>
    </row>
    <row r="21" spans="1:29" x14ac:dyDescent="0.2">
      <c r="A21" s="1" t="s">
        <v>6</v>
      </c>
      <c r="B21" s="19" t="s">
        <v>47</v>
      </c>
      <c r="C21" s="20">
        <v>0</v>
      </c>
      <c r="D21" s="20">
        <v>0</v>
      </c>
      <c r="E21" s="21">
        <v>0</v>
      </c>
      <c r="F21" s="21">
        <v>0</v>
      </c>
      <c r="G21" s="20">
        <v>0</v>
      </c>
      <c r="H21" s="20">
        <v>0</v>
      </c>
      <c r="I21" s="21">
        <v>0</v>
      </c>
      <c r="J21" s="21">
        <v>0</v>
      </c>
      <c r="K21" s="20">
        <v>0</v>
      </c>
      <c r="L21" s="20">
        <v>0</v>
      </c>
      <c r="M21" s="21">
        <v>0</v>
      </c>
      <c r="N21" s="21">
        <v>0</v>
      </c>
      <c r="O21" s="7">
        <v>0</v>
      </c>
      <c r="P21" s="7">
        <v>0</v>
      </c>
      <c r="Q21" s="9">
        <v>0</v>
      </c>
      <c r="R21" s="9">
        <v>0</v>
      </c>
      <c r="S21" s="7">
        <v>0</v>
      </c>
      <c r="T21" s="7">
        <v>0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36" t="s">
        <v>32</v>
      </c>
      <c r="AC21" s="36" t="s">
        <v>1</v>
      </c>
    </row>
    <row r="22" spans="1:29" x14ac:dyDescent="0.2">
      <c r="A22" s="1" t="s">
        <v>6</v>
      </c>
      <c r="B22" s="19" t="s">
        <v>48</v>
      </c>
      <c r="C22" s="20">
        <v>0</v>
      </c>
      <c r="D22" s="20">
        <v>0</v>
      </c>
      <c r="E22" s="21">
        <v>0</v>
      </c>
      <c r="F22" s="21">
        <v>0</v>
      </c>
      <c r="G22" s="20">
        <v>0</v>
      </c>
      <c r="H22" s="20">
        <v>0</v>
      </c>
      <c r="I22" s="21">
        <v>0</v>
      </c>
      <c r="J22" s="21">
        <v>0</v>
      </c>
      <c r="K22" s="20">
        <v>0</v>
      </c>
      <c r="L22" s="20">
        <v>0</v>
      </c>
      <c r="M22" s="21">
        <v>0</v>
      </c>
      <c r="N22" s="21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36" t="s">
        <v>32</v>
      </c>
      <c r="AC22" s="36" t="s">
        <v>1</v>
      </c>
    </row>
    <row r="23" spans="1:29" x14ac:dyDescent="0.2">
      <c r="A23" s="1" t="s">
        <v>6</v>
      </c>
      <c r="B23" s="19" t="s">
        <v>49</v>
      </c>
      <c r="C23" s="20">
        <v>0</v>
      </c>
      <c r="D23" s="20">
        <v>0</v>
      </c>
      <c r="E23" s="21">
        <v>0</v>
      </c>
      <c r="F23" s="21">
        <v>0</v>
      </c>
      <c r="G23" s="20">
        <v>0</v>
      </c>
      <c r="H23" s="20">
        <v>0</v>
      </c>
      <c r="I23" s="21">
        <v>0</v>
      </c>
      <c r="J23" s="21">
        <v>0</v>
      </c>
      <c r="K23" s="20">
        <v>0</v>
      </c>
      <c r="L23" s="20">
        <v>0</v>
      </c>
      <c r="M23" s="21">
        <v>0</v>
      </c>
      <c r="N23" s="21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36" t="s">
        <v>32</v>
      </c>
      <c r="AC23" s="36" t="s">
        <v>1</v>
      </c>
    </row>
    <row r="24" spans="1:29" x14ac:dyDescent="0.2">
      <c r="A24" s="1" t="s">
        <v>6</v>
      </c>
      <c r="B24" s="19" t="s">
        <v>50</v>
      </c>
      <c r="C24" s="20">
        <v>0</v>
      </c>
      <c r="D24" s="20">
        <v>0</v>
      </c>
      <c r="E24" s="21">
        <v>0</v>
      </c>
      <c r="F24" s="21">
        <v>0</v>
      </c>
      <c r="G24" s="20">
        <v>0</v>
      </c>
      <c r="H24" s="20">
        <v>0</v>
      </c>
      <c r="I24" s="21">
        <v>0</v>
      </c>
      <c r="J24" s="21">
        <v>0</v>
      </c>
      <c r="K24" s="20">
        <v>0</v>
      </c>
      <c r="L24" s="20">
        <v>0</v>
      </c>
      <c r="M24" s="21">
        <v>0</v>
      </c>
      <c r="N24" s="21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36" t="s">
        <v>32</v>
      </c>
      <c r="AC24" s="36" t="s">
        <v>1</v>
      </c>
    </row>
    <row r="25" spans="1:29" x14ac:dyDescent="0.2">
      <c r="A25" s="1" t="s">
        <v>6</v>
      </c>
      <c r="B25" s="19" t="s">
        <v>51</v>
      </c>
      <c r="C25" s="20">
        <v>0</v>
      </c>
      <c r="D25" s="20">
        <v>-8.0000000000000007E-5</v>
      </c>
      <c r="E25" s="21">
        <v>0</v>
      </c>
      <c r="F25" s="21">
        <v>-4.0000000000000003E-5</v>
      </c>
      <c r="G25" s="20">
        <v>0</v>
      </c>
      <c r="H25" s="20">
        <v>7.0000000000000007E-5</v>
      </c>
      <c r="I25" s="21">
        <v>0</v>
      </c>
      <c r="J25" s="21">
        <v>-2.0000000000000001E-4</v>
      </c>
      <c r="K25" s="20">
        <v>0</v>
      </c>
      <c r="L25" s="20">
        <v>-1.4999999999999999E-4</v>
      </c>
      <c r="M25" s="21">
        <v>0</v>
      </c>
      <c r="N25" s="21">
        <v>2.0000000000000002E-5</v>
      </c>
      <c r="O25" s="7">
        <v>0</v>
      </c>
      <c r="P25" s="7">
        <v>8.0000000000000007E-5</v>
      </c>
      <c r="Q25" s="9">
        <v>0</v>
      </c>
      <c r="R25" s="9">
        <v>5.0000000000000002E-5</v>
      </c>
      <c r="S25" s="7">
        <v>0</v>
      </c>
      <c r="T25" s="7">
        <v>-1.0000000000000001E-5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36" t="s">
        <v>32</v>
      </c>
      <c r="AC25" s="36" t="s">
        <v>1</v>
      </c>
    </row>
    <row r="26" spans="1:29" x14ac:dyDescent="0.2">
      <c r="A26" s="1" t="s">
        <v>6</v>
      </c>
      <c r="B26" s="19" t="s">
        <v>52</v>
      </c>
      <c r="C26" s="13">
        <v>9.7699999999999992E-3</v>
      </c>
      <c r="D26" s="13">
        <v>1</v>
      </c>
      <c r="E26" s="12">
        <v>5.4730000000000001E-2</v>
      </c>
      <c r="F26" s="12">
        <v>1</v>
      </c>
      <c r="G26" s="13">
        <v>3.5699999999999996E-2</v>
      </c>
      <c r="H26" s="13">
        <v>1</v>
      </c>
      <c r="I26" s="12">
        <f>SUM(I7:I25)</f>
        <v>-2.7450000000000002E-2</v>
      </c>
      <c r="J26" s="12">
        <v>1</v>
      </c>
      <c r="K26" s="13">
        <v>2.9660000000000002E-2</v>
      </c>
      <c r="L26" s="13">
        <v>1</v>
      </c>
      <c r="M26" s="12">
        <f>SUM(M7:M25)</f>
        <v>2.5139999999999999E-2</v>
      </c>
      <c r="N26" s="12">
        <v>1</v>
      </c>
      <c r="O26" s="13">
        <v>2.0899999999999998E-3</v>
      </c>
      <c r="P26" s="13">
        <v>1</v>
      </c>
      <c r="Q26" s="12">
        <v>1.0669999999999999E-2</v>
      </c>
      <c r="R26" s="12">
        <v>1</v>
      </c>
      <c r="S26" s="13">
        <v>2.1869999999999997E-2</v>
      </c>
      <c r="T26" s="13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36" t="s">
        <v>32</v>
      </c>
      <c r="AC26" s="36" t="s">
        <v>1</v>
      </c>
    </row>
    <row r="27" spans="1:29" x14ac:dyDescent="0.2">
      <c r="A27" s="1" t="s">
        <v>6</v>
      </c>
      <c r="B27" s="22" t="s">
        <v>53</v>
      </c>
      <c r="C27" s="23">
        <v>31.66</v>
      </c>
      <c r="D27" s="23"/>
      <c r="E27" s="24">
        <v>181.12</v>
      </c>
      <c r="F27" s="24"/>
      <c r="G27" s="23">
        <v>129.9</v>
      </c>
      <c r="H27" s="23"/>
      <c r="I27" s="24">
        <v>-103.74</v>
      </c>
      <c r="J27" s="24"/>
      <c r="K27" s="23">
        <v>109.13</v>
      </c>
      <c r="L27" s="23"/>
      <c r="M27" s="24">
        <v>101.5</v>
      </c>
      <c r="N27" s="24"/>
      <c r="O27" s="8">
        <v>-0.7</v>
      </c>
      <c r="P27" s="8">
        <v>-0.7</v>
      </c>
      <c r="Q27" s="10">
        <v>55.12</v>
      </c>
      <c r="R27" s="10">
        <v>55.12</v>
      </c>
      <c r="S27" s="8">
        <v>112.02</v>
      </c>
      <c r="T27" s="8">
        <v>112.02</v>
      </c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36" t="s">
        <v>32</v>
      </c>
      <c r="AC27" s="36" t="s">
        <v>1</v>
      </c>
    </row>
    <row r="28" spans="1:29" x14ac:dyDescent="0.2">
      <c r="A28" s="1" t="s">
        <v>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36" t="s">
        <v>32</v>
      </c>
      <c r="AC28" s="36" t="s">
        <v>1</v>
      </c>
    </row>
    <row r="29" spans="1:29" x14ac:dyDescent="0.2">
      <c r="A29" s="1" t="s">
        <v>6</v>
      </c>
      <c r="B29" s="19" t="s">
        <v>54</v>
      </c>
      <c r="C29" s="20">
        <v>8.8100000000000001E-3</v>
      </c>
      <c r="D29" s="20">
        <v>0.60484000000000004</v>
      </c>
      <c r="E29" s="21">
        <v>4.1200000000000001E-2</v>
      </c>
      <c r="F29" s="21">
        <v>0.61492000000000002</v>
      </c>
      <c r="G29" s="20">
        <v>1.306E-2</v>
      </c>
      <c r="H29" s="20">
        <v>0.63158000000000003</v>
      </c>
      <c r="I29" s="21">
        <v>-1.6570000000000001E-2</v>
      </c>
      <c r="J29" s="21">
        <v>0.62675999999999998</v>
      </c>
      <c r="K29" s="20">
        <v>1.2849999999999999E-2</v>
      </c>
      <c r="L29" s="20">
        <v>0.62992999999999999</v>
      </c>
      <c r="M29" s="21">
        <v>1.065E-2</v>
      </c>
      <c r="N29" s="21">
        <v>0.64069999999999994</v>
      </c>
      <c r="O29" s="7">
        <v>-2.3E-3</v>
      </c>
      <c r="P29" s="7">
        <v>0.69782</v>
      </c>
      <c r="Q29" s="9">
        <v>1.712E-2</v>
      </c>
      <c r="R29" s="9">
        <v>0.70802000000000009</v>
      </c>
      <c r="S29" s="7">
        <v>1.1009999999999999E-2</v>
      </c>
      <c r="T29" s="7">
        <v>0.70959000000000005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36" t="s">
        <v>32</v>
      </c>
      <c r="AC29" s="36" t="s">
        <v>1</v>
      </c>
    </row>
    <row r="30" spans="1:29" x14ac:dyDescent="0.2">
      <c r="A30" s="1" t="s">
        <v>6</v>
      </c>
      <c r="B30" s="19" t="s">
        <v>55</v>
      </c>
      <c r="C30" s="20">
        <v>9.6000000000000002E-4</v>
      </c>
      <c r="D30" s="20">
        <v>0.39515999999999996</v>
      </c>
      <c r="E30" s="21">
        <v>1.353E-2</v>
      </c>
      <c r="F30" s="21">
        <v>0.38508000000000003</v>
      </c>
      <c r="G30" s="20">
        <v>2.2639999999999997E-2</v>
      </c>
      <c r="H30" s="20">
        <v>0.36841999999999997</v>
      </c>
      <c r="I30" s="21">
        <v>-1.0880000000000001E-2</v>
      </c>
      <c r="J30" s="21">
        <v>0.37323999999999996</v>
      </c>
      <c r="K30" s="20">
        <v>1.6810000000000002E-2</v>
      </c>
      <c r="L30" s="20">
        <v>0.37006999999999995</v>
      </c>
      <c r="M30" s="21">
        <v>1.4489999999999999E-2</v>
      </c>
      <c r="N30" s="21">
        <v>0.35930000000000001</v>
      </c>
      <c r="O30" s="7">
        <v>4.3899999999999998E-3</v>
      </c>
      <c r="P30" s="7">
        <v>0.30218</v>
      </c>
      <c r="Q30" s="9">
        <v>-6.45E-3</v>
      </c>
      <c r="R30" s="9">
        <v>0.29197000000000001</v>
      </c>
      <c r="S30" s="7">
        <v>1.0860000000000002E-2</v>
      </c>
      <c r="T30" s="7">
        <v>0.29041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36" t="s">
        <v>32</v>
      </c>
      <c r="AC30" s="36" t="s">
        <v>1</v>
      </c>
    </row>
    <row r="31" spans="1:29" x14ac:dyDescent="0.2">
      <c r="A31" s="1" t="s">
        <v>6</v>
      </c>
      <c r="B31" s="19" t="s">
        <v>52</v>
      </c>
      <c r="C31" s="13">
        <v>9.7699999999999992E-3</v>
      </c>
      <c r="D31" s="13">
        <v>1</v>
      </c>
      <c r="E31" s="12">
        <v>5.4730000000000001E-2</v>
      </c>
      <c r="F31" s="12">
        <v>1</v>
      </c>
      <c r="G31" s="13">
        <v>3.5699999999999996E-2</v>
      </c>
      <c r="H31" s="13">
        <v>1</v>
      </c>
      <c r="I31" s="12">
        <v>-2.7450000000000002E-2</v>
      </c>
      <c r="J31" s="12">
        <v>1</v>
      </c>
      <c r="K31" s="13">
        <v>2.9660000000000002E-2</v>
      </c>
      <c r="L31" s="13">
        <v>1</v>
      </c>
      <c r="M31" s="12">
        <f>SUM(M29:M30)</f>
        <v>2.5139999999999999E-2</v>
      </c>
      <c r="N31" s="12">
        <v>1</v>
      </c>
      <c r="O31" s="7">
        <v>2.0899999999999998E-3</v>
      </c>
      <c r="P31" s="7">
        <v>1</v>
      </c>
      <c r="Q31" s="9">
        <v>1.0669999999999999E-2</v>
      </c>
      <c r="R31" s="9">
        <v>1</v>
      </c>
      <c r="S31" s="7">
        <v>2.1869999999999997E-2</v>
      </c>
      <c r="T31" s="7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36" t="s">
        <v>32</v>
      </c>
      <c r="AC31" s="36" t="s">
        <v>1</v>
      </c>
    </row>
    <row r="32" spans="1:29" s="15" customFormat="1" x14ac:dyDescent="0.2">
      <c r="A32" s="14" t="s">
        <v>6</v>
      </c>
      <c r="B32" s="2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4" t="s">
        <v>6</v>
      </c>
      <c r="V32" s="14" t="s">
        <v>6</v>
      </c>
      <c r="W32" s="14" t="s">
        <v>6</v>
      </c>
      <c r="X32" s="14" t="s">
        <v>6</v>
      </c>
      <c r="Y32" s="14" t="s">
        <v>6</v>
      </c>
      <c r="Z32" s="14" t="s">
        <v>6</v>
      </c>
      <c r="AA32" s="14" t="s">
        <v>6</v>
      </c>
      <c r="AB32" s="36" t="s">
        <v>32</v>
      </c>
      <c r="AC32" s="36" t="s">
        <v>1</v>
      </c>
    </row>
    <row r="33" spans="1:29" x14ac:dyDescent="0.2">
      <c r="A33" s="1" t="s">
        <v>6</v>
      </c>
      <c r="B33" s="19" t="s">
        <v>56</v>
      </c>
      <c r="C33" s="20">
        <v>9.4299999999999991E-3</v>
      </c>
      <c r="D33" s="20">
        <v>1.0043300000000002</v>
      </c>
      <c r="E33" s="21">
        <v>5.1449999999999996E-2</v>
      </c>
      <c r="F33" s="21">
        <v>0.99970000000000003</v>
      </c>
      <c r="G33" s="20">
        <v>4.0549999999999996E-2</v>
      </c>
      <c r="H33" s="20">
        <v>1.0000499999999999</v>
      </c>
      <c r="I33" s="21">
        <v>-2.4310000000000002E-2</v>
      </c>
      <c r="J33" s="21">
        <v>1.0037</v>
      </c>
      <c r="K33" s="20">
        <v>2.8980000000000002E-2</v>
      </c>
      <c r="L33" s="20">
        <v>0.99808000000000008</v>
      </c>
      <c r="M33" s="21">
        <v>2.6919999999999999E-2</v>
      </c>
      <c r="N33" s="21">
        <v>0.99951999999999996</v>
      </c>
      <c r="O33" s="7">
        <v>2.4299999999999999E-3</v>
      </c>
      <c r="P33" s="7">
        <v>0.99668000000000001</v>
      </c>
      <c r="Q33" s="9">
        <v>7.3600000000000002E-3</v>
      </c>
      <c r="R33" s="9">
        <v>0.99822999999999995</v>
      </c>
      <c r="S33" s="7">
        <v>2.3910000000000001E-2</v>
      </c>
      <c r="T33" s="7">
        <v>1.00197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36" t="s">
        <v>32</v>
      </c>
      <c r="AC33" s="36" t="s">
        <v>1</v>
      </c>
    </row>
    <row r="34" spans="1:29" x14ac:dyDescent="0.2">
      <c r="A34" s="1" t="s">
        <v>6</v>
      </c>
      <c r="B34" s="19" t="s">
        <v>57</v>
      </c>
      <c r="C34" s="20">
        <v>3.4000000000000002E-4</v>
      </c>
      <c r="D34" s="20">
        <v>-4.3299999999999996E-3</v>
      </c>
      <c r="E34" s="21">
        <v>3.2799999999999999E-3</v>
      </c>
      <c r="F34" s="21">
        <v>2.9999999999999997E-4</v>
      </c>
      <c r="G34" s="20">
        <v>-4.8500000000000001E-3</v>
      </c>
      <c r="H34" s="20">
        <v>-5.0000000000000002E-5</v>
      </c>
      <c r="I34" s="21">
        <v>-3.14E-3</v>
      </c>
      <c r="J34" s="21">
        <v>-3.7000000000000002E-3</v>
      </c>
      <c r="K34" s="20">
        <v>6.8000000000000005E-4</v>
      </c>
      <c r="L34" s="20">
        <v>1.92E-3</v>
      </c>
      <c r="M34" s="21">
        <v>-1.7799999999999999E-3</v>
      </c>
      <c r="N34" s="21">
        <v>4.8000000000000001E-4</v>
      </c>
      <c r="O34" s="7">
        <v>-3.4000000000000002E-4</v>
      </c>
      <c r="P34" s="7">
        <v>3.32E-3</v>
      </c>
      <c r="Q34" s="9">
        <v>3.31E-3</v>
      </c>
      <c r="R34" s="9">
        <v>1.7699999999999999E-3</v>
      </c>
      <c r="S34" s="7">
        <v>-2.0499999999999997E-3</v>
      </c>
      <c r="T34" s="7">
        <v>-1.97E-3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36" t="s">
        <v>32</v>
      </c>
      <c r="AC34" s="36" t="s">
        <v>1</v>
      </c>
    </row>
    <row r="35" spans="1:29" x14ac:dyDescent="0.2">
      <c r="A35" s="1" t="s">
        <v>6</v>
      </c>
      <c r="B35" s="19" t="s">
        <v>52</v>
      </c>
      <c r="C35" s="13">
        <v>9.7699999999999992E-3</v>
      </c>
      <c r="D35" s="13">
        <v>1</v>
      </c>
      <c r="E35" s="12">
        <v>5.4730000000000001E-2</v>
      </c>
      <c r="F35" s="12">
        <v>1</v>
      </c>
      <c r="G35" s="13">
        <v>3.5699999999999996E-2</v>
      </c>
      <c r="H35" s="13">
        <v>1</v>
      </c>
      <c r="I35" s="12">
        <v>-2.7450000000000002E-2</v>
      </c>
      <c r="J35" s="12">
        <v>1</v>
      </c>
      <c r="K35" s="13">
        <v>2.9660000000000002E-2</v>
      </c>
      <c r="L35" s="13">
        <v>1</v>
      </c>
      <c r="M35" s="12">
        <f>SUM(M33:M34)</f>
        <v>2.5139999999999999E-2</v>
      </c>
      <c r="N35" s="12">
        <v>1</v>
      </c>
      <c r="O35" s="7">
        <v>2.0899999999999998E-3</v>
      </c>
      <c r="P35" s="7">
        <v>1</v>
      </c>
      <c r="Q35" s="9">
        <v>1.0669999999999999E-2</v>
      </c>
      <c r="R35" s="9">
        <v>1</v>
      </c>
      <c r="S35" s="7">
        <v>2.1869999999999997E-2</v>
      </c>
      <c r="T35" s="7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36" t="s">
        <v>32</v>
      </c>
      <c r="AC35" s="36" t="s">
        <v>1</v>
      </c>
    </row>
    <row r="36" spans="1:29" x14ac:dyDescent="0.2">
      <c r="A36" s="1" t="s">
        <v>6</v>
      </c>
      <c r="B36" s="1" t="s">
        <v>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36" t="s">
        <v>32</v>
      </c>
      <c r="AC36" s="36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36" t="s">
        <v>32</v>
      </c>
      <c r="AC37" s="36" t="s">
        <v>1</v>
      </c>
    </row>
    <row r="38" spans="1:29" x14ac:dyDescent="0.2">
      <c r="A38" s="1" t="s">
        <v>6</v>
      </c>
      <c r="B38" s="5" t="s">
        <v>33</v>
      </c>
      <c r="C38" s="7">
        <v>1.7299999999999998E-3</v>
      </c>
      <c r="D38" s="7">
        <v>3.5339999999999996E-2</v>
      </c>
      <c r="E38" s="9">
        <v>2.2000000000000001E-3</v>
      </c>
      <c r="F38" s="9">
        <v>3.5130000000000002E-2</v>
      </c>
      <c r="G38" s="7">
        <v>2.5000000000000001E-3</v>
      </c>
      <c r="H38" s="7">
        <v>3.848E-2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36" t="s">
        <v>32</v>
      </c>
      <c r="AC38" s="36" t="s">
        <v>1</v>
      </c>
    </row>
    <row r="39" spans="1:29" x14ac:dyDescent="0.2">
      <c r="A39" s="1" t="s">
        <v>6</v>
      </c>
      <c r="B39" s="5" t="s">
        <v>34</v>
      </c>
      <c r="C39" s="7">
        <v>0</v>
      </c>
      <c r="D39" s="7">
        <v>0</v>
      </c>
      <c r="E39" s="9">
        <v>0</v>
      </c>
      <c r="F39" s="9">
        <v>0</v>
      </c>
      <c r="G39" s="7">
        <v>0</v>
      </c>
      <c r="H39" s="7">
        <v>0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36" t="s">
        <v>32</v>
      </c>
      <c r="AC39" s="36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36" t="s">
        <v>32</v>
      </c>
      <c r="AC40" s="36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36" t="s">
        <v>32</v>
      </c>
      <c r="AC41" s="36" t="s">
        <v>1</v>
      </c>
    </row>
    <row r="42" spans="1:29" x14ac:dyDescent="0.2">
      <c r="A42" s="1" t="s">
        <v>6</v>
      </c>
      <c r="B42" s="5" t="s">
        <v>37</v>
      </c>
      <c r="C42" s="7">
        <v>0</v>
      </c>
      <c r="D42" s="7">
        <v>0</v>
      </c>
      <c r="E42" s="9">
        <v>0</v>
      </c>
      <c r="F42" s="9">
        <v>0</v>
      </c>
      <c r="G42" s="7">
        <v>0</v>
      </c>
      <c r="H42" s="7">
        <v>0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36" t="s">
        <v>32</v>
      </c>
      <c r="AC42" s="36" t="s">
        <v>1</v>
      </c>
    </row>
    <row r="43" spans="1:29" x14ac:dyDescent="0.2">
      <c r="A43" s="1" t="s">
        <v>6</v>
      </c>
      <c r="B43" s="5" t="s">
        <v>38</v>
      </c>
      <c r="C43" s="7">
        <v>0</v>
      </c>
      <c r="D43" s="7">
        <v>0</v>
      </c>
      <c r="E43" s="9">
        <v>0</v>
      </c>
      <c r="F43" s="9">
        <v>0</v>
      </c>
      <c r="G43" s="7">
        <v>0</v>
      </c>
      <c r="H43" s="7">
        <v>0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36" t="s">
        <v>32</v>
      </c>
      <c r="AC43" s="36" t="s">
        <v>1</v>
      </c>
    </row>
    <row r="44" spans="1:29" x14ac:dyDescent="0.2">
      <c r="A44" s="1" t="s">
        <v>6</v>
      </c>
      <c r="B44" s="5" t="s">
        <v>39</v>
      </c>
      <c r="C44" s="7">
        <v>4.0930000000000001E-2</v>
      </c>
      <c r="D44" s="7">
        <v>0.31202999999999997</v>
      </c>
      <c r="E44" s="9">
        <v>3.5659999999999997E-2</v>
      </c>
      <c r="F44" s="9">
        <v>0.30470999999999998</v>
      </c>
      <c r="G44" s="7">
        <v>5.5869999999999996E-2</v>
      </c>
      <c r="H44" s="7">
        <v>0.28326000000000001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36" t="s">
        <v>32</v>
      </c>
      <c r="AC44" s="36" t="s">
        <v>1</v>
      </c>
    </row>
    <row r="45" spans="1:29" x14ac:dyDescent="0.2">
      <c r="A45" s="1" t="s">
        <v>6</v>
      </c>
      <c r="B45" s="5" t="s">
        <v>40</v>
      </c>
      <c r="C45" s="7">
        <v>6.1710000000000001E-2</v>
      </c>
      <c r="D45" s="7">
        <v>0.65427999999999997</v>
      </c>
      <c r="E45" s="9">
        <v>0.1000829</v>
      </c>
      <c r="F45" s="9">
        <v>0.6613500000000001</v>
      </c>
      <c r="G45" s="7">
        <v>0.11819999999999997</v>
      </c>
      <c r="H45" s="7">
        <v>0.67878000000000005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36" t="s">
        <v>32</v>
      </c>
      <c r="AC45" s="36" t="s">
        <v>1</v>
      </c>
    </row>
    <row r="46" spans="1:29" x14ac:dyDescent="0.2">
      <c r="A46" s="1" t="s">
        <v>6</v>
      </c>
      <c r="B46" s="5" t="s">
        <v>41</v>
      </c>
      <c r="C46" s="7">
        <v>0</v>
      </c>
      <c r="D46" s="7">
        <v>0</v>
      </c>
      <c r="E46" s="9">
        <v>0</v>
      </c>
      <c r="F46" s="9">
        <v>0</v>
      </c>
      <c r="G46" s="7">
        <v>0</v>
      </c>
      <c r="H46" s="7">
        <v>0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36" t="s">
        <v>32</v>
      </c>
      <c r="AC46" s="36" t="s">
        <v>1</v>
      </c>
    </row>
    <row r="47" spans="1:29" x14ac:dyDescent="0.2">
      <c r="A47" s="1" t="s">
        <v>6</v>
      </c>
      <c r="B47" s="5" t="s">
        <v>42</v>
      </c>
      <c r="C47" s="7">
        <v>0</v>
      </c>
      <c r="D47" s="7">
        <v>0</v>
      </c>
      <c r="E47" s="9">
        <v>0</v>
      </c>
      <c r="F47" s="9">
        <v>0</v>
      </c>
      <c r="G47" s="7">
        <v>0</v>
      </c>
      <c r="H47" s="7">
        <v>0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36" t="s">
        <v>32</v>
      </c>
      <c r="AC47" s="36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6.0000000000000002E-5</v>
      </c>
      <c r="E48" s="9">
        <v>-1.0000000000000001E-5</v>
      </c>
      <c r="F48" s="9">
        <v>5.0000000000000002E-5</v>
      </c>
      <c r="G48" s="7">
        <v>1.0000000000000001E-5</v>
      </c>
      <c r="H48" s="7">
        <v>5.0000000000000002E-5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36" t="s">
        <v>32</v>
      </c>
      <c r="AC48" s="36" t="s">
        <v>1</v>
      </c>
    </row>
    <row r="49" spans="1:29" x14ac:dyDescent="0.2">
      <c r="A49" s="1" t="s">
        <v>6</v>
      </c>
      <c r="B49" s="5" t="s">
        <v>44</v>
      </c>
      <c r="C49" s="7">
        <v>-1.2999999999999999E-3</v>
      </c>
      <c r="D49" s="7">
        <v>-1.6800000000000001E-3</v>
      </c>
      <c r="E49" s="9">
        <v>-5.5500000000000002E-3</v>
      </c>
      <c r="F49" s="9">
        <v>-1.1799999999999998E-3</v>
      </c>
      <c r="G49" s="7">
        <v>-4.64E-3</v>
      </c>
      <c r="H49" s="7">
        <v>-5.4000000000000001E-4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36" t="s">
        <v>32</v>
      </c>
      <c r="AC49" s="36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36" t="s">
        <v>32</v>
      </c>
      <c r="AC50" s="36" t="s">
        <v>1</v>
      </c>
    </row>
    <row r="51" spans="1:29" x14ac:dyDescent="0.2">
      <c r="A51" s="1" t="s">
        <v>6</v>
      </c>
      <c r="B51" s="5" t="s">
        <v>46</v>
      </c>
      <c r="C51" s="7">
        <v>0</v>
      </c>
      <c r="D51" s="7">
        <v>0</v>
      </c>
      <c r="E51" s="9">
        <v>0</v>
      </c>
      <c r="F51" s="9">
        <v>0</v>
      </c>
      <c r="G51" s="7">
        <v>0</v>
      </c>
      <c r="H51" s="7">
        <v>0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36" t="s">
        <v>32</v>
      </c>
      <c r="AC51" s="36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>
        <v>0</v>
      </c>
      <c r="H52" s="7">
        <v>0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36" t="s">
        <v>32</v>
      </c>
      <c r="AC52" s="36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36" t="s">
        <v>32</v>
      </c>
      <c r="AC53" s="36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36" t="s">
        <v>32</v>
      </c>
      <c r="AC54" s="36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36" t="s">
        <v>32</v>
      </c>
      <c r="AC55" s="36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-2.0000000000000002E-5</v>
      </c>
      <c r="E56" s="9">
        <v>0</v>
      </c>
      <c r="F56" s="9">
        <v>-6.0000000000000002E-5</v>
      </c>
      <c r="G56" s="7">
        <v>0</v>
      </c>
      <c r="H56" s="7">
        <v>-3.0000000000000001E-5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36" t="s">
        <v>32</v>
      </c>
      <c r="AC56" s="36" t="s">
        <v>1</v>
      </c>
    </row>
    <row r="57" spans="1:29" x14ac:dyDescent="0.2">
      <c r="A57" s="1" t="s">
        <v>6</v>
      </c>
      <c r="B57" s="5" t="s">
        <v>67</v>
      </c>
      <c r="C57" s="13">
        <v>0.10307000000000001</v>
      </c>
      <c r="D57" s="13">
        <v>1</v>
      </c>
      <c r="E57" s="12">
        <v>0.1323829</v>
      </c>
      <c r="F57" s="12">
        <v>1</v>
      </c>
      <c r="G57" s="13">
        <v>0.17193999999999998</v>
      </c>
      <c r="H57" s="13">
        <v>1</v>
      </c>
      <c r="I57" s="9" t="s">
        <v>6</v>
      </c>
      <c r="J57" s="9" t="s">
        <v>6</v>
      </c>
      <c r="K57" s="28"/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36" t="s">
        <v>32</v>
      </c>
      <c r="AC57" s="36" t="s">
        <v>1</v>
      </c>
    </row>
    <row r="58" spans="1:29" x14ac:dyDescent="0.2">
      <c r="A58" s="1" t="s">
        <v>6</v>
      </c>
      <c r="B58" s="6" t="s">
        <v>53</v>
      </c>
      <c r="C58" s="8">
        <v>342.68</v>
      </c>
      <c r="D58" s="8"/>
      <c r="E58" s="10">
        <v>449.57</v>
      </c>
      <c r="F58" s="10"/>
      <c r="G58" s="8">
        <v>616.01</v>
      </c>
      <c r="H58" s="8">
        <v>616.01</v>
      </c>
      <c r="I58" s="10" t="s">
        <v>6</v>
      </c>
      <c r="J58" s="10" t="s">
        <v>6</v>
      </c>
      <c r="K58" s="1"/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36" t="s">
        <v>32</v>
      </c>
      <c r="AC58" s="36" t="s">
        <v>1</v>
      </c>
    </row>
    <row r="59" spans="1:29" x14ac:dyDescent="0.2">
      <c r="A59" s="1" t="s">
        <v>6</v>
      </c>
      <c r="B59" s="1" t="s">
        <v>6</v>
      </c>
      <c r="C59" s="17"/>
      <c r="D59" s="17"/>
      <c r="E59" s="17"/>
      <c r="F59" s="17"/>
      <c r="G59" s="17"/>
      <c r="H59" s="17"/>
      <c r="I59" s="1" t="s">
        <v>6</v>
      </c>
      <c r="J59" s="1" t="s">
        <v>6</v>
      </c>
      <c r="K59" s="27"/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36" t="s">
        <v>32</v>
      </c>
      <c r="AC59" s="36" t="s">
        <v>1</v>
      </c>
    </row>
    <row r="60" spans="1:29" x14ac:dyDescent="0.2">
      <c r="A60" s="1" t="s">
        <v>6</v>
      </c>
      <c r="B60" s="5" t="s">
        <v>54</v>
      </c>
      <c r="C60" s="7">
        <v>6.5600000000000006E-2</v>
      </c>
      <c r="D60" s="7">
        <v>0.61712</v>
      </c>
      <c r="E60" s="9">
        <v>7.3822900000000011E-2</v>
      </c>
      <c r="F60" s="9">
        <v>0.62478999999999996</v>
      </c>
      <c r="G60" s="7">
        <v>9.9000000000000005E-2</v>
      </c>
      <c r="H60" s="7">
        <v>0.65158000000000005</v>
      </c>
      <c r="I60" s="9" t="s">
        <v>6</v>
      </c>
      <c r="J60" s="9" t="s">
        <v>6</v>
      </c>
      <c r="K60" s="1"/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36" t="s">
        <v>32</v>
      </c>
      <c r="AC60" s="36" t="s">
        <v>1</v>
      </c>
    </row>
    <row r="61" spans="1:29" x14ac:dyDescent="0.2">
      <c r="A61" s="1" t="s">
        <v>6</v>
      </c>
      <c r="B61" s="5" t="s">
        <v>55</v>
      </c>
      <c r="C61" s="7">
        <v>3.7469999999999996E-2</v>
      </c>
      <c r="D61" s="7">
        <v>0.38287999999999994</v>
      </c>
      <c r="E61" s="9">
        <v>5.8560000000000001E-2</v>
      </c>
      <c r="F61" s="9">
        <v>0.37520999999999999</v>
      </c>
      <c r="G61" s="7">
        <v>6.7820000000000005E-2</v>
      </c>
      <c r="H61" s="7">
        <v>0.34842000000000001</v>
      </c>
      <c r="I61" s="9" t="s">
        <v>6</v>
      </c>
      <c r="J61" s="9" t="s">
        <v>6</v>
      </c>
      <c r="K61" s="1"/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36" t="s">
        <v>32</v>
      </c>
      <c r="AC61" s="36" t="s">
        <v>1</v>
      </c>
    </row>
    <row r="62" spans="1:29" x14ac:dyDescent="0.2">
      <c r="A62" s="1" t="s">
        <v>6</v>
      </c>
      <c r="B62" s="5" t="s">
        <v>67</v>
      </c>
      <c r="C62" s="7">
        <v>0.10306999999999999</v>
      </c>
      <c r="D62" s="7">
        <v>1</v>
      </c>
      <c r="E62" s="9">
        <v>0.13238290000000003</v>
      </c>
      <c r="F62" s="9">
        <v>1</v>
      </c>
      <c r="G62" s="7">
        <v>0.17193999999999998</v>
      </c>
      <c r="H62" s="7">
        <v>1</v>
      </c>
      <c r="I62" s="9" t="s">
        <v>6</v>
      </c>
      <c r="J62" s="9" t="s">
        <v>6</v>
      </c>
      <c r="K62" s="1"/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36" t="s">
        <v>32</v>
      </c>
      <c r="AC62" s="36" t="s">
        <v>1</v>
      </c>
    </row>
    <row r="63" spans="1:29" x14ac:dyDescent="0.2">
      <c r="A63" s="1" t="s">
        <v>6</v>
      </c>
      <c r="B63" s="1" t="s">
        <v>6</v>
      </c>
      <c r="C63" s="17"/>
      <c r="D63" s="17"/>
      <c r="E63" s="17"/>
      <c r="F63" s="17"/>
      <c r="G63" s="17"/>
      <c r="H63" s="17"/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36" t="s">
        <v>32</v>
      </c>
      <c r="AC63" s="36" t="s">
        <v>1</v>
      </c>
    </row>
    <row r="64" spans="1:29" x14ac:dyDescent="0.2">
      <c r="A64" s="1" t="s">
        <v>6</v>
      </c>
      <c r="B64" s="5" t="s">
        <v>56</v>
      </c>
      <c r="C64" s="7">
        <v>0.10431</v>
      </c>
      <c r="D64" s="7">
        <v>1.00136</v>
      </c>
      <c r="E64" s="9">
        <v>0.13786290000000001</v>
      </c>
      <c r="F64" s="9">
        <v>1.0009000000000001</v>
      </c>
      <c r="G64" s="7">
        <v>0.17650999999999997</v>
      </c>
      <c r="H64" s="7">
        <v>1.0002500000000001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36" t="s">
        <v>32</v>
      </c>
      <c r="AC64" s="36" t="s">
        <v>1</v>
      </c>
    </row>
    <row r="65" spans="1:29" x14ac:dyDescent="0.2">
      <c r="A65" s="1" t="s">
        <v>6</v>
      </c>
      <c r="B65" s="5" t="s">
        <v>57</v>
      </c>
      <c r="C65" s="7">
        <v>-1.24E-3</v>
      </c>
      <c r="D65" s="7">
        <v>-1.3600000000000001E-3</v>
      </c>
      <c r="E65" s="9">
        <v>-5.4800000000000005E-3</v>
      </c>
      <c r="F65" s="9">
        <v>-8.9999999999999998E-4</v>
      </c>
      <c r="G65" s="7">
        <v>-4.5700000000000003E-3</v>
      </c>
      <c r="H65" s="7">
        <v>-2.5000000000000001E-4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36" t="s">
        <v>32</v>
      </c>
      <c r="AC65" s="36" t="s">
        <v>1</v>
      </c>
    </row>
    <row r="66" spans="1:29" x14ac:dyDescent="0.2">
      <c r="A66" s="1" t="s">
        <v>6</v>
      </c>
      <c r="B66" s="5" t="s">
        <v>67</v>
      </c>
      <c r="C66" s="13">
        <v>0.10306999999999999</v>
      </c>
      <c r="D66" s="13">
        <v>1</v>
      </c>
      <c r="E66" s="12">
        <v>0.1323829</v>
      </c>
      <c r="F66" s="12">
        <v>1</v>
      </c>
      <c r="G66" s="13">
        <v>0.17193999999999998</v>
      </c>
      <c r="H66" s="13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36" t="s">
        <v>32</v>
      </c>
      <c r="AC66" s="36" t="s">
        <v>1</v>
      </c>
    </row>
    <row r="67" spans="1:29" x14ac:dyDescent="0.2">
      <c r="A67" s="11" t="s">
        <v>68</v>
      </c>
      <c r="B67" s="36" t="s">
        <v>69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spans="1:29" x14ac:dyDescent="0.2">
      <c r="B68" s="36" t="s">
        <v>70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spans="1:29" x14ac:dyDescent="0.2">
      <c r="C69" s="18"/>
      <c r="D69" s="18"/>
      <c r="E69" s="18"/>
      <c r="F69" s="18"/>
      <c r="G69" s="18"/>
      <c r="H69" s="18"/>
    </row>
    <row r="71" spans="1:29" x14ac:dyDescent="0.2">
      <c r="H71" s="29">
        <f>G69-G66</f>
        <v>-0.17193999999999998</v>
      </c>
      <c r="I71" s="29">
        <f>G64-H71</f>
        <v>0.34844999999999993</v>
      </c>
    </row>
    <row r="74" spans="1:29" ht="15" x14ac:dyDescent="0.25">
      <c r="B74" s="30" t="s">
        <v>71</v>
      </c>
      <c r="C74" s="31"/>
      <c r="D74" s="31"/>
      <c r="E74" s="31"/>
      <c r="F74" s="31"/>
    </row>
    <row r="76" spans="1:29" x14ac:dyDescent="0.2">
      <c r="B76" s="31"/>
      <c r="C76" s="31"/>
      <c r="D76" s="31" t="s">
        <v>72</v>
      </c>
      <c r="E76" s="31" t="s">
        <v>73</v>
      </c>
      <c r="F76" s="31" t="s">
        <v>74</v>
      </c>
    </row>
    <row r="77" spans="1:29" ht="21" x14ac:dyDescent="0.2">
      <c r="B77" s="32" t="s">
        <v>75</v>
      </c>
      <c r="C77" s="33" t="s">
        <v>76</v>
      </c>
      <c r="D77" s="34">
        <f>S26*100</f>
        <v>2.1869999999999998</v>
      </c>
      <c r="E77" s="34">
        <f>[1]Page1_1!$E$91</f>
        <v>2.1868099999999999</v>
      </c>
      <c r="F77" s="34">
        <f>D77-E77</f>
        <v>1.8999999999991246E-4</v>
      </c>
    </row>
    <row r="78" spans="1:29" ht="31.5" x14ac:dyDescent="0.2">
      <c r="B78" s="32" t="s">
        <v>77</v>
      </c>
      <c r="C78" s="33" t="s">
        <v>78</v>
      </c>
      <c r="D78" s="34">
        <f>G57*100</f>
        <v>17.193999999999999</v>
      </c>
      <c r="E78" s="34">
        <f>[1]Page1_1!$E$94</f>
        <v>17.193819999999999</v>
      </c>
      <c r="F78" s="34">
        <f>D78-E78</f>
        <v>1.8000000000029104E-4</v>
      </c>
    </row>
    <row r="79" spans="1:29" ht="21.75" thickBot="1" x14ac:dyDescent="0.25">
      <c r="B79" s="32" t="s">
        <v>79</v>
      </c>
      <c r="C79" s="33" t="s">
        <v>80</v>
      </c>
      <c r="D79" s="34">
        <f>S27*1000</f>
        <v>112020</v>
      </c>
      <c r="E79" s="35">
        <f>[1]Page1_1!$E$92</f>
        <v>112020.07</v>
      </c>
      <c r="F79" s="34">
        <f>D79-E79</f>
        <v>-7.0000000006984919E-2</v>
      </c>
    </row>
    <row r="80" spans="1:29" ht="42.75" thickBot="1" x14ac:dyDescent="0.25">
      <c r="B80" s="32" t="s">
        <v>81</v>
      </c>
      <c r="C80" s="33" t="s">
        <v>82</v>
      </c>
      <c r="D80" s="34">
        <f>G58*1000</f>
        <v>616010</v>
      </c>
      <c r="E80" s="35">
        <f>[1]Page1_1!$E$93</f>
        <v>616008.25</v>
      </c>
      <c r="F80" s="34">
        <f>D80-E80</f>
        <v>1.75</v>
      </c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2024-10-27T11:20:39Z</dcterms:created>
  <dcterms:modified xsi:type="dcterms:W3CDTF">2024-10-28T08:21:40Z</dcterms:modified>
</cp:coreProperties>
</file>